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600" windowHeight="8505" activeTab="1"/>
  </bookViews>
  <sheets>
    <sheet name="2012" sheetId="3" r:id="rId1"/>
    <sheet name="2013" sheetId="2" r:id="rId2"/>
    <sheet name="2014" sheetId="4" r:id="rId3"/>
  </sheets>
  <definedNames>
    <definedName name="_xlnm.Print_Area" localSheetId="1">'2013'!$A$1:$O$28</definedName>
  </definedNames>
  <calcPr calcId="145621"/>
</workbook>
</file>

<file path=xl/calcChain.xml><?xml version="1.0" encoding="utf-8"?>
<calcChain xmlns="http://schemas.openxmlformats.org/spreadsheetml/2006/main">
  <c r="D21" i="4" l="1"/>
  <c r="O28" i="4"/>
  <c r="N28" i="4"/>
  <c r="M28" i="4"/>
  <c r="L28" i="4"/>
  <c r="K28" i="4"/>
  <c r="J28" i="4"/>
  <c r="I28" i="4"/>
  <c r="H28" i="4"/>
  <c r="G28" i="4"/>
  <c r="F28" i="4"/>
  <c r="E28" i="4"/>
  <c r="D28" i="4"/>
  <c r="O26" i="4"/>
  <c r="N26" i="4"/>
  <c r="M26" i="4"/>
  <c r="L26" i="4"/>
  <c r="K26" i="4"/>
  <c r="J26" i="4"/>
  <c r="I26" i="4"/>
  <c r="H26" i="4"/>
  <c r="G26" i="4"/>
  <c r="F26" i="4"/>
  <c r="E26" i="4"/>
  <c r="D26" i="4"/>
  <c r="E22" i="4"/>
  <c r="D22" i="4"/>
  <c r="N21" i="4"/>
  <c r="M21" i="4"/>
  <c r="L21" i="4"/>
  <c r="K21" i="4"/>
  <c r="J21" i="4"/>
  <c r="I21" i="4"/>
  <c r="H21" i="4"/>
  <c r="G21" i="4"/>
  <c r="F21" i="4"/>
  <c r="E21" i="4"/>
  <c r="O21" i="4"/>
  <c r="O16" i="4"/>
  <c r="N16" i="4"/>
  <c r="M16" i="4"/>
  <c r="L16" i="4"/>
  <c r="K16" i="4"/>
  <c r="J16" i="4"/>
  <c r="I16" i="4"/>
  <c r="H16" i="4"/>
  <c r="G16" i="4"/>
  <c r="F16" i="4"/>
  <c r="E16" i="4"/>
  <c r="D16" i="4"/>
  <c r="O12" i="4"/>
  <c r="N12" i="4"/>
  <c r="M12" i="4"/>
  <c r="L12" i="4"/>
  <c r="K12" i="4"/>
  <c r="J12" i="4"/>
  <c r="I12" i="4"/>
  <c r="H12" i="4"/>
  <c r="G12" i="4"/>
  <c r="F12" i="4"/>
  <c r="E12" i="4"/>
  <c r="D12" i="4"/>
  <c r="O28" i="2" l="1"/>
  <c r="O26" i="2"/>
  <c r="O21" i="2"/>
  <c r="O16" i="2" l="1"/>
  <c r="O12" i="2"/>
  <c r="N28" i="2" l="1"/>
  <c r="N26" i="2"/>
  <c r="N21" i="2"/>
  <c r="N17" i="2"/>
  <c r="N16" i="2"/>
  <c r="N12" i="2"/>
  <c r="M28" i="2" l="1"/>
  <c r="M26" i="2" l="1"/>
  <c r="M21" i="2"/>
  <c r="M16" i="2"/>
  <c r="M12" i="2"/>
  <c r="L28" i="2" l="1"/>
  <c r="L26" i="2" l="1"/>
  <c r="L21" i="2" l="1"/>
  <c r="K21" i="2"/>
  <c r="J21" i="2"/>
  <c r="I21" i="2"/>
  <c r="H21" i="2"/>
  <c r="G21" i="2"/>
  <c r="F21" i="2"/>
  <c r="E21" i="2"/>
  <c r="L16" i="2"/>
  <c r="L12" i="2"/>
  <c r="K28" i="2" l="1"/>
  <c r="K26" i="2"/>
  <c r="K17" i="2"/>
  <c r="K16" i="2"/>
  <c r="K12" i="2"/>
  <c r="J28" i="2" l="1"/>
  <c r="J26" i="2"/>
  <c r="J16" i="2" l="1"/>
  <c r="J12" i="2"/>
  <c r="P13" i="3" l="1"/>
  <c r="P9" i="3"/>
  <c r="P8" i="3"/>
  <c r="O26" i="3" l="1"/>
  <c r="N26" i="3"/>
  <c r="M26" i="3"/>
  <c r="O24" i="3"/>
  <c r="N24" i="3"/>
  <c r="M24" i="3"/>
  <c r="O18" i="3"/>
  <c r="N18" i="3"/>
  <c r="M18" i="3"/>
  <c r="O14" i="3"/>
  <c r="N14" i="3"/>
  <c r="M14" i="3"/>
  <c r="I28" i="2" l="1"/>
  <c r="I26" i="2"/>
  <c r="I16" i="2"/>
  <c r="I12" i="2"/>
  <c r="D21" i="2" l="1"/>
  <c r="H12" i="2" l="1"/>
  <c r="H28" i="2"/>
  <c r="H26" i="2"/>
  <c r="H16" i="2"/>
  <c r="G28" i="2" l="1"/>
  <c r="G26" i="2"/>
  <c r="G16" i="2"/>
  <c r="G12" i="2"/>
  <c r="F28" i="2" l="1"/>
  <c r="F26" i="2"/>
  <c r="F16" i="2"/>
  <c r="F12" i="2"/>
  <c r="E22" i="2" l="1"/>
  <c r="D22" i="2"/>
  <c r="E16" i="2" l="1"/>
  <c r="E28" i="2"/>
  <c r="E26" i="2"/>
  <c r="E12" i="2"/>
  <c r="D28" i="2" l="1"/>
  <c r="D26" i="2"/>
  <c r="D16" i="2"/>
  <c r="D12" i="2"/>
</calcChain>
</file>

<file path=xl/comments1.xml><?xml version="1.0" encoding="utf-8"?>
<comments xmlns="http://schemas.openxmlformats.org/spreadsheetml/2006/main">
  <authors>
    <author>pc</author>
  </authors>
  <commentList>
    <comment ref="O7" authorId="0">
      <text>
        <r>
          <rPr>
            <b/>
            <sz val="9"/>
            <color indexed="81"/>
            <rFont val="Tahoma"/>
            <charset val="1"/>
          </rPr>
          <t>FT:2
PT:22</t>
        </r>
      </text>
    </comment>
  </commentList>
</comments>
</file>

<file path=xl/sharedStrings.xml><?xml version="1.0" encoding="utf-8"?>
<sst xmlns="http://schemas.openxmlformats.org/spreadsheetml/2006/main" count="199" uniqueCount="63">
  <si>
    <t>Abandoned Calls</t>
  </si>
  <si>
    <t>Talk Time</t>
  </si>
  <si>
    <t>Service Level</t>
  </si>
  <si>
    <t>Items</t>
  </si>
  <si>
    <t>Description / Definition</t>
  </si>
  <si>
    <t>UOM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</si>
  <si>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</si>
  <si>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</si>
  <si>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</si>
  <si>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</si>
  <si>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</si>
  <si>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</si>
  <si>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</si>
  <si>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</si>
  <si>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</si>
  <si>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</si>
  <si>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</si>
  <si>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</si>
  <si>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General Statistics</t>
  </si>
  <si>
    <t>Seats</t>
  </si>
  <si>
    <t>No of seats with terminal + phone</t>
  </si>
  <si>
    <t>Agents</t>
  </si>
  <si>
    <t>No of active agents on roster</t>
  </si>
  <si>
    <t>ACD / Call Performance</t>
  </si>
  <si>
    <r>
      <t>No of calls abandonned</t>
    </r>
    <r>
      <rPr>
        <sz val="11"/>
        <color theme="1"/>
        <rFont val="Calibri"/>
        <family val="2"/>
        <scheme val="minor"/>
      </rPr>
      <t xml:space="preserve"> / </t>
    </r>
    <r>
      <rPr>
        <sz val="10"/>
        <color indexed="12"/>
        <rFont val="Arial"/>
        <family val="2"/>
      </rPr>
      <t>No of calls answered</t>
    </r>
  </si>
  <si>
    <t>%</t>
  </si>
  <si>
    <t>Talk time per call</t>
  </si>
  <si>
    <t>sec/call</t>
  </si>
  <si>
    <t>People / Productivity Measures</t>
  </si>
  <si>
    <t>Order-to-Call Ratio</t>
  </si>
  <si>
    <r>
      <t xml:space="preserve">No of CSC Transactions </t>
    </r>
    <r>
      <rPr>
        <sz val="10"/>
        <color indexed="12"/>
        <rFont val="Arial"/>
        <family val="2"/>
      </rPr>
      <t>/ No of Calls Answered</t>
    </r>
  </si>
  <si>
    <t>Part-time / Full Time Ratio (agents)</t>
  </si>
  <si>
    <t>% of Part-timers vs Full Timers</t>
  </si>
  <si>
    <t>X / Y</t>
  </si>
  <si>
    <t>90/10</t>
  </si>
  <si>
    <t>CSC Agent Turnover</t>
  </si>
  <si>
    <r>
      <t xml:space="preserve">Total No of Agent Resignation &amp; Termination </t>
    </r>
    <r>
      <rPr>
        <sz val="10"/>
        <color indexed="12"/>
        <rFont val="Arial"/>
        <family val="2"/>
      </rPr>
      <t>/ Ave Agent Headcount</t>
    </r>
  </si>
  <si>
    <t>Complaints</t>
  </si>
  <si>
    <t>CSC related Complaints</t>
  </si>
  <si>
    <r>
      <t xml:space="preserve">No of CSC related Complaints </t>
    </r>
    <r>
      <rPr>
        <sz val="10"/>
        <color indexed="12"/>
        <rFont val="Arial"/>
        <family val="2"/>
      </rPr>
      <t>/ No of CSC Transactions</t>
    </r>
  </si>
  <si>
    <t>Store Complaints per CSC Tran</t>
  </si>
  <si>
    <r>
      <t xml:space="preserve">No of Store Related Complaints </t>
    </r>
    <r>
      <rPr>
        <sz val="10"/>
        <color indexed="12"/>
        <rFont val="Arial"/>
        <family val="2"/>
      </rPr>
      <t>/ No of CSC Transactions</t>
    </r>
  </si>
  <si>
    <t>Call Volume (answered)</t>
  </si>
  <si>
    <t>CSC Transactions</t>
  </si>
  <si>
    <t>Trans/mth</t>
  </si>
  <si>
    <t>Calls/mth</t>
  </si>
  <si>
    <t xml:space="preserve"> </t>
  </si>
  <si>
    <t>Number of CSC related complaints</t>
  </si>
  <si>
    <t>No of Store related complaints</t>
  </si>
  <si>
    <t>Abandoned Rate</t>
  </si>
  <si>
    <t>95/5</t>
  </si>
  <si>
    <t>KFC Call Centre</t>
  </si>
  <si>
    <t>Annualised Turnover</t>
  </si>
  <si>
    <t>(Total Separation / Avg Total Staff)   x   (12 / #mths)</t>
  </si>
  <si>
    <t>92/8</t>
  </si>
  <si>
    <t>Total Recruit</t>
  </si>
  <si>
    <t>Total Resign</t>
  </si>
  <si>
    <t>88/12</t>
  </si>
  <si>
    <t>84/16</t>
  </si>
  <si>
    <t>Total Delivery Stores</t>
  </si>
  <si>
    <t>85/15</t>
  </si>
  <si>
    <t>87/13</t>
  </si>
  <si>
    <t>91/9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</si>
</sst>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3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 wrapText="1"/>
    </xf>
    <xf numFmtId="9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1" fillId="0" borderId="2" xfId="2" applyNumberFormat="1" applyFill="1" applyBorder="1" applyAlignment="1">
      <alignment horizontal="center" vertical="center"/>
    </xf>
    <xf numFmtId="10" fontId="3" fillId="0" borderId="2" xfId="2" applyNumberFormat="1" applyFon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10" fontId="1" fillId="0" borderId="2" xfId="2" applyNumberFormat="1" applyFill="1" applyBorder="1" applyAlignment="1">
      <alignment horizontal="center" vertical="center"/>
    </xf>
    <xf numFmtId="10" fontId="0" fillId="0" borderId="2" xfId="2" applyNumberFormat="1" applyFont="1" applyFill="1" applyBorder="1" applyAlignment="1">
      <alignment horizontal="center" vertical="center"/>
    </xf>
    <xf numFmtId="9" fontId="3" fillId="0" borderId="2" xfId="2" applyNumberFormat="1" applyFont="1" applyFill="1" applyBorder="1" applyAlignment="1">
      <alignment horizontal="center" vertical="center"/>
    </xf>
    <xf numFmtId="9" fontId="3" fillId="0" borderId="2" xfId="2" applyFont="1" applyFill="1" applyBorder="1" applyAlignment="1">
      <alignment horizontal="center" vertical="center"/>
    </xf>
    <xf numFmtId="9" fontId="1" fillId="0" borderId="2" xfId="2" applyFill="1" applyBorder="1" applyAlignment="1">
      <alignment horizontal="center" vertical="center"/>
    </xf>
    <xf numFmtId="37" fontId="0" fillId="0" borderId="2" xfId="1" applyNumberFormat="1" applyFont="1" applyFill="1" applyBorder="1" applyAlignment="1">
      <alignment horizontal="center" vertical="center"/>
    </xf>
    <xf numFmtId="1" fontId="1" fillId="0" borderId="2" xfId="2" applyNumberFormat="1" applyFill="1" applyBorder="1" applyAlignment="1">
      <alignment horizontal="center" vertical="center"/>
    </xf>
    <xf numFmtId="1" fontId="0" fillId="0" borderId="2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7" fontId="3" fillId="0" borderId="2" xfId="1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0" fontId="0" fillId="0" borderId="0" xfId="2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9" fontId="1" fillId="0" borderId="0" xfId="2" applyFill="1" applyBorder="1" applyAlignment="1">
      <alignment horizontal="center" vertical="center"/>
    </xf>
    <xf numFmtId="10" fontId="1" fillId="0" borderId="0" xfId="2" applyNumberFormat="1" applyFill="1" applyBorder="1" applyAlignment="1">
      <alignment horizontal="center" vertical="center"/>
    </xf>
    <xf numFmtId="9" fontId="0" fillId="0" borderId="2" xfId="2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/>
    </xf>
    <xf numFmtId="9" fontId="3" fillId="0" borderId="5" xfId="2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5" xfId="2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0" xfId="0" applyNumberFormat="1" applyAlignment="1">
      <alignment vertical="center"/>
    </xf>
    <xf numFmtId="37" fontId="0" fillId="0" borderId="0" xfId="0" applyNumberFormat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6"/>
  <sheetViews>
    <sheetView showGridLines="0" topLeftCell="A4" workbookViewId="0">
      <selection activeCell="T18" sqref="T18"/>
    </sheetView>
  </sheetViews>
  <sheetFormatPr defaultRowHeight="15" x14ac:dyDescent="0.25"/>
  <cols>
    <col min="1" max="1" width="32" style="3" customWidth="1"/>
    <col min="2" max="2" width="31.42578125" style="4" customWidth="1"/>
    <col min="3" max="3" width="11.5703125" style="4" customWidth="1"/>
    <col min="4" max="4" width="0.140625" style="1" hidden="1" customWidth="1"/>
    <col min="5" max="10" width="7.140625" style="1" hidden="1" customWidth="1"/>
    <col min="11" max="12" width="7.140625" style="2" hidden="1" customWidth="1"/>
    <col min="13" max="15" width="11.28515625" style="2" customWidth="1"/>
    <col min="16" max="255" width="9.140625" style="3"/>
    <col min="256" max="256" width="35.42578125" style="3" bestFit="1" customWidth="1"/>
    <col min="257" max="257" width="31.42578125" style="3" customWidth="1"/>
    <col min="258" max="258" width="11.5703125" style="3" customWidth="1"/>
    <col min="259" max="259" width="13.28515625" style="3" customWidth="1"/>
    <col min="260" max="261" width="9.140625" style="3"/>
    <col min="262" max="262" width="10.7109375" style="3" bestFit="1" customWidth="1"/>
    <col min="263" max="268" width="9.140625" style="3"/>
    <col min="269" max="269" width="11.28515625" style="3" bestFit="1" customWidth="1"/>
    <col min="270" max="511" width="9.140625" style="3"/>
    <col min="512" max="512" width="35.42578125" style="3" bestFit="1" customWidth="1"/>
    <col min="513" max="513" width="31.42578125" style="3" customWidth="1"/>
    <col min="514" max="514" width="11.5703125" style="3" customWidth="1"/>
    <col min="515" max="515" width="13.28515625" style="3" customWidth="1"/>
    <col min="516" max="517" width="9.140625" style="3"/>
    <col min="518" max="518" width="10.7109375" style="3" bestFit="1" customWidth="1"/>
    <col min="519" max="524" width="9.140625" style="3"/>
    <col min="525" max="525" width="11.28515625" style="3" bestFit="1" customWidth="1"/>
    <col min="526" max="767" width="9.140625" style="3"/>
    <col min="768" max="768" width="35.42578125" style="3" bestFit="1" customWidth="1"/>
    <col min="769" max="769" width="31.42578125" style="3" customWidth="1"/>
    <col min="770" max="770" width="11.5703125" style="3" customWidth="1"/>
    <col min="771" max="771" width="13.28515625" style="3" customWidth="1"/>
    <col min="772" max="773" width="9.140625" style="3"/>
    <col min="774" max="774" width="10.7109375" style="3" bestFit="1" customWidth="1"/>
    <col min="775" max="780" width="9.140625" style="3"/>
    <col min="781" max="781" width="11.28515625" style="3" bestFit="1" customWidth="1"/>
    <col min="782" max="1023" width="9.140625" style="3"/>
    <col min="1024" max="1024" width="35.42578125" style="3" bestFit="1" customWidth="1"/>
    <col min="1025" max="1025" width="31.42578125" style="3" customWidth="1"/>
    <col min="1026" max="1026" width="11.5703125" style="3" customWidth="1"/>
    <col min="1027" max="1027" width="13.28515625" style="3" customWidth="1"/>
    <col min="1028" max="1029" width="9.140625" style="3"/>
    <col min="1030" max="1030" width="10.7109375" style="3" bestFit="1" customWidth="1"/>
    <col min="1031" max="1036" width="9.140625" style="3"/>
    <col min="1037" max="1037" width="11.28515625" style="3" bestFit="1" customWidth="1"/>
    <col min="1038" max="1279" width="9.140625" style="3"/>
    <col min="1280" max="1280" width="35.42578125" style="3" bestFit="1" customWidth="1"/>
    <col min="1281" max="1281" width="31.42578125" style="3" customWidth="1"/>
    <col min="1282" max="1282" width="11.5703125" style="3" customWidth="1"/>
    <col min="1283" max="1283" width="13.28515625" style="3" customWidth="1"/>
    <col min="1284" max="1285" width="9.140625" style="3"/>
    <col min="1286" max="1286" width="10.7109375" style="3" bestFit="1" customWidth="1"/>
    <col min="1287" max="1292" width="9.140625" style="3"/>
    <col min="1293" max="1293" width="11.28515625" style="3" bestFit="1" customWidth="1"/>
    <col min="1294" max="1535" width="9.140625" style="3"/>
    <col min="1536" max="1536" width="35.42578125" style="3" bestFit="1" customWidth="1"/>
    <col min="1537" max="1537" width="31.42578125" style="3" customWidth="1"/>
    <col min="1538" max="1538" width="11.5703125" style="3" customWidth="1"/>
    <col min="1539" max="1539" width="13.28515625" style="3" customWidth="1"/>
    <col min="1540" max="1541" width="9.140625" style="3"/>
    <col min="1542" max="1542" width="10.7109375" style="3" bestFit="1" customWidth="1"/>
    <col min="1543" max="1548" width="9.140625" style="3"/>
    <col min="1549" max="1549" width="11.28515625" style="3" bestFit="1" customWidth="1"/>
    <col min="1550" max="1791" width="9.140625" style="3"/>
    <col min="1792" max="1792" width="35.42578125" style="3" bestFit="1" customWidth="1"/>
    <col min="1793" max="1793" width="31.42578125" style="3" customWidth="1"/>
    <col min="1794" max="1794" width="11.5703125" style="3" customWidth="1"/>
    <col min="1795" max="1795" width="13.28515625" style="3" customWidth="1"/>
    <col min="1796" max="1797" width="9.140625" style="3"/>
    <col min="1798" max="1798" width="10.7109375" style="3" bestFit="1" customWidth="1"/>
    <col min="1799" max="1804" width="9.140625" style="3"/>
    <col min="1805" max="1805" width="11.28515625" style="3" bestFit="1" customWidth="1"/>
    <col min="1806" max="2047" width="9.140625" style="3"/>
    <col min="2048" max="2048" width="35.42578125" style="3" bestFit="1" customWidth="1"/>
    <col min="2049" max="2049" width="31.42578125" style="3" customWidth="1"/>
    <col min="2050" max="2050" width="11.5703125" style="3" customWidth="1"/>
    <col min="2051" max="2051" width="13.28515625" style="3" customWidth="1"/>
    <col min="2052" max="2053" width="9.140625" style="3"/>
    <col min="2054" max="2054" width="10.7109375" style="3" bestFit="1" customWidth="1"/>
    <col min="2055" max="2060" width="9.140625" style="3"/>
    <col min="2061" max="2061" width="11.28515625" style="3" bestFit="1" customWidth="1"/>
    <col min="2062" max="2303" width="9.140625" style="3"/>
    <col min="2304" max="2304" width="35.42578125" style="3" bestFit="1" customWidth="1"/>
    <col min="2305" max="2305" width="31.42578125" style="3" customWidth="1"/>
    <col min="2306" max="2306" width="11.5703125" style="3" customWidth="1"/>
    <col min="2307" max="2307" width="13.28515625" style="3" customWidth="1"/>
    <col min="2308" max="2309" width="9.140625" style="3"/>
    <col min="2310" max="2310" width="10.7109375" style="3" bestFit="1" customWidth="1"/>
    <col min="2311" max="2316" width="9.140625" style="3"/>
    <col min="2317" max="2317" width="11.28515625" style="3" bestFit="1" customWidth="1"/>
    <col min="2318" max="2559" width="9.140625" style="3"/>
    <col min="2560" max="2560" width="35.42578125" style="3" bestFit="1" customWidth="1"/>
    <col min="2561" max="2561" width="31.42578125" style="3" customWidth="1"/>
    <col min="2562" max="2562" width="11.5703125" style="3" customWidth="1"/>
    <col min="2563" max="2563" width="13.28515625" style="3" customWidth="1"/>
    <col min="2564" max="2565" width="9.140625" style="3"/>
    <col min="2566" max="2566" width="10.7109375" style="3" bestFit="1" customWidth="1"/>
    <col min="2567" max="2572" width="9.140625" style="3"/>
    <col min="2573" max="2573" width="11.28515625" style="3" bestFit="1" customWidth="1"/>
    <col min="2574" max="2815" width="9.140625" style="3"/>
    <col min="2816" max="2816" width="35.42578125" style="3" bestFit="1" customWidth="1"/>
    <col min="2817" max="2817" width="31.42578125" style="3" customWidth="1"/>
    <col min="2818" max="2818" width="11.5703125" style="3" customWidth="1"/>
    <col min="2819" max="2819" width="13.28515625" style="3" customWidth="1"/>
    <col min="2820" max="2821" width="9.140625" style="3"/>
    <col min="2822" max="2822" width="10.7109375" style="3" bestFit="1" customWidth="1"/>
    <col min="2823" max="2828" width="9.140625" style="3"/>
    <col min="2829" max="2829" width="11.28515625" style="3" bestFit="1" customWidth="1"/>
    <col min="2830" max="3071" width="9.140625" style="3"/>
    <col min="3072" max="3072" width="35.42578125" style="3" bestFit="1" customWidth="1"/>
    <col min="3073" max="3073" width="31.42578125" style="3" customWidth="1"/>
    <col min="3074" max="3074" width="11.5703125" style="3" customWidth="1"/>
    <col min="3075" max="3075" width="13.28515625" style="3" customWidth="1"/>
    <col min="3076" max="3077" width="9.140625" style="3"/>
    <col min="3078" max="3078" width="10.7109375" style="3" bestFit="1" customWidth="1"/>
    <col min="3079" max="3084" width="9.140625" style="3"/>
    <col min="3085" max="3085" width="11.28515625" style="3" bestFit="1" customWidth="1"/>
    <col min="3086" max="3327" width="9.140625" style="3"/>
    <col min="3328" max="3328" width="35.42578125" style="3" bestFit="1" customWidth="1"/>
    <col min="3329" max="3329" width="31.42578125" style="3" customWidth="1"/>
    <col min="3330" max="3330" width="11.5703125" style="3" customWidth="1"/>
    <col min="3331" max="3331" width="13.28515625" style="3" customWidth="1"/>
    <col min="3332" max="3333" width="9.140625" style="3"/>
    <col min="3334" max="3334" width="10.7109375" style="3" bestFit="1" customWidth="1"/>
    <col min="3335" max="3340" width="9.140625" style="3"/>
    <col min="3341" max="3341" width="11.28515625" style="3" bestFit="1" customWidth="1"/>
    <col min="3342" max="3583" width="9.140625" style="3"/>
    <col min="3584" max="3584" width="35.42578125" style="3" bestFit="1" customWidth="1"/>
    <col min="3585" max="3585" width="31.42578125" style="3" customWidth="1"/>
    <col min="3586" max="3586" width="11.5703125" style="3" customWidth="1"/>
    <col min="3587" max="3587" width="13.28515625" style="3" customWidth="1"/>
    <col min="3588" max="3589" width="9.140625" style="3"/>
    <col min="3590" max="3590" width="10.7109375" style="3" bestFit="1" customWidth="1"/>
    <col min="3591" max="3596" width="9.140625" style="3"/>
    <col min="3597" max="3597" width="11.28515625" style="3" bestFit="1" customWidth="1"/>
    <col min="3598" max="3839" width="9.140625" style="3"/>
    <col min="3840" max="3840" width="35.42578125" style="3" bestFit="1" customWidth="1"/>
    <col min="3841" max="3841" width="31.42578125" style="3" customWidth="1"/>
    <col min="3842" max="3842" width="11.5703125" style="3" customWidth="1"/>
    <col min="3843" max="3843" width="13.28515625" style="3" customWidth="1"/>
    <col min="3844" max="3845" width="9.140625" style="3"/>
    <col min="3846" max="3846" width="10.7109375" style="3" bestFit="1" customWidth="1"/>
    <col min="3847" max="3852" width="9.140625" style="3"/>
    <col min="3853" max="3853" width="11.28515625" style="3" bestFit="1" customWidth="1"/>
    <col min="3854" max="4095" width="9.140625" style="3"/>
    <col min="4096" max="4096" width="35.42578125" style="3" bestFit="1" customWidth="1"/>
    <col min="4097" max="4097" width="31.42578125" style="3" customWidth="1"/>
    <col min="4098" max="4098" width="11.5703125" style="3" customWidth="1"/>
    <col min="4099" max="4099" width="13.28515625" style="3" customWidth="1"/>
    <col min="4100" max="4101" width="9.140625" style="3"/>
    <col min="4102" max="4102" width="10.7109375" style="3" bestFit="1" customWidth="1"/>
    <col min="4103" max="4108" width="9.140625" style="3"/>
    <col min="4109" max="4109" width="11.28515625" style="3" bestFit="1" customWidth="1"/>
    <col min="4110" max="4351" width="9.140625" style="3"/>
    <col min="4352" max="4352" width="35.42578125" style="3" bestFit="1" customWidth="1"/>
    <col min="4353" max="4353" width="31.42578125" style="3" customWidth="1"/>
    <col min="4354" max="4354" width="11.5703125" style="3" customWidth="1"/>
    <col min="4355" max="4355" width="13.28515625" style="3" customWidth="1"/>
    <col min="4356" max="4357" width="9.140625" style="3"/>
    <col min="4358" max="4358" width="10.7109375" style="3" bestFit="1" customWidth="1"/>
    <col min="4359" max="4364" width="9.140625" style="3"/>
    <col min="4365" max="4365" width="11.28515625" style="3" bestFit="1" customWidth="1"/>
    <col min="4366" max="4607" width="9.140625" style="3"/>
    <col min="4608" max="4608" width="35.42578125" style="3" bestFit="1" customWidth="1"/>
    <col min="4609" max="4609" width="31.42578125" style="3" customWidth="1"/>
    <col min="4610" max="4610" width="11.5703125" style="3" customWidth="1"/>
    <col min="4611" max="4611" width="13.28515625" style="3" customWidth="1"/>
    <col min="4612" max="4613" width="9.140625" style="3"/>
    <col min="4614" max="4614" width="10.7109375" style="3" bestFit="1" customWidth="1"/>
    <col min="4615" max="4620" width="9.140625" style="3"/>
    <col min="4621" max="4621" width="11.28515625" style="3" bestFit="1" customWidth="1"/>
    <col min="4622" max="4863" width="9.140625" style="3"/>
    <col min="4864" max="4864" width="35.42578125" style="3" bestFit="1" customWidth="1"/>
    <col min="4865" max="4865" width="31.42578125" style="3" customWidth="1"/>
    <col min="4866" max="4866" width="11.5703125" style="3" customWidth="1"/>
    <col min="4867" max="4867" width="13.28515625" style="3" customWidth="1"/>
    <col min="4868" max="4869" width="9.140625" style="3"/>
    <col min="4870" max="4870" width="10.7109375" style="3" bestFit="1" customWidth="1"/>
    <col min="4871" max="4876" width="9.140625" style="3"/>
    <col min="4877" max="4877" width="11.28515625" style="3" bestFit="1" customWidth="1"/>
    <col min="4878" max="5119" width="9.140625" style="3"/>
    <col min="5120" max="5120" width="35.42578125" style="3" bestFit="1" customWidth="1"/>
    <col min="5121" max="5121" width="31.42578125" style="3" customWidth="1"/>
    <col min="5122" max="5122" width="11.5703125" style="3" customWidth="1"/>
    <col min="5123" max="5123" width="13.28515625" style="3" customWidth="1"/>
    <col min="5124" max="5125" width="9.140625" style="3"/>
    <col min="5126" max="5126" width="10.7109375" style="3" bestFit="1" customWidth="1"/>
    <col min="5127" max="5132" width="9.140625" style="3"/>
    <col min="5133" max="5133" width="11.28515625" style="3" bestFit="1" customWidth="1"/>
    <col min="5134" max="5375" width="9.140625" style="3"/>
    <col min="5376" max="5376" width="35.42578125" style="3" bestFit="1" customWidth="1"/>
    <col min="5377" max="5377" width="31.42578125" style="3" customWidth="1"/>
    <col min="5378" max="5378" width="11.5703125" style="3" customWidth="1"/>
    <col min="5379" max="5379" width="13.28515625" style="3" customWidth="1"/>
    <col min="5380" max="5381" width="9.140625" style="3"/>
    <col min="5382" max="5382" width="10.7109375" style="3" bestFit="1" customWidth="1"/>
    <col min="5383" max="5388" width="9.140625" style="3"/>
    <col min="5389" max="5389" width="11.28515625" style="3" bestFit="1" customWidth="1"/>
    <col min="5390" max="5631" width="9.140625" style="3"/>
    <col min="5632" max="5632" width="35.42578125" style="3" bestFit="1" customWidth="1"/>
    <col min="5633" max="5633" width="31.42578125" style="3" customWidth="1"/>
    <col min="5634" max="5634" width="11.5703125" style="3" customWidth="1"/>
    <col min="5635" max="5635" width="13.28515625" style="3" customWidth="1"/>
    <col min="5636" max="5637" width="9.140625" style="3"/>
    <col min="5638" max="5638" width="10.7109375" style="3" bestFit="1" customWidth="1"/>
    <col min="5639" max="5644" width="9.140625" style="3"/>
    <col min="5645" max="5645" width="11.28515625" style="3" bestFit="1" customWidth="1"/>
    <col min="5646" max="5887" width="9.140625" style="3"/>
    <col min="5888" max="5888" width="35.42578125" style="3" bestFit="1" customWidth="1"/>
    <col min="5889" max="5889" width="31.42578125" style="3" customWidth="1"/>
    <col min="5890" max="5890" width="11.5703125" style="3" customWidth="1"/>
    <col min="5891" max="5891" width="13.28515625" style="3" customWidth="1"/>
    <col min="5892" max="5893" width="9.140625" style="3"/>
    <col min="5894" max="5894" width="10.7109375" style="3" bestFit="1" customWidth="1"/>
    <col min="5895" max="5900" width="9.140625" style="3"/>
    <col min="5901" max="5901" width="11.28515625" style="3" bestFit="1" customWidth="1"/>
    <col min="5902" max="6143" width="9.140625" style="3"/>
    <col min="6144" max="6144" width="35.42578125" style="3" bestFit="1" customWidth="1"/>
    <col min="6145" max="6145" width="31.42578125" style="3" customWidth="1"/>
    <col min="6146" max="6146" width="11.5703125" style="3" customWidth="1"/>
    <col min="6147" max="6147" width="13.28515625" style="3" customWidth="1"/>
    <col min="6148" max="6149" width="9.140625" style="3"/>
    <col min="6150" max="6150" width="10.7109375" style="3" bestFit="1" customWidth="1"/>
    <col min="6151" max="6156" width="9.140625" style="3"/>
    <col min="6157" max="6157" width="11.28515625" style="3" bestFit="1" customWidth="1"/>
    <col min="6158" max="6399" width="9.140625" style="3"/>
    <col min="6400" max="6400" width="35.42578125" style="3" bestFit="1" customWidth="1"/>
    <col min="6401" max="6401" width="31.42578125" style="3" customWidth="1"/>
    <col min="6402" max="6402" width="11.5703125" style="3" customWidth="1"/>
    <col min="6403" max="6403" width="13.28515625" style="3" customWidth="1"/>
    <col min="6404" max="6405" width="9.140625" style="3"/>
    <col min="6406" max="6406" width="10.7109375" style="3" bestFit="1" customWidth="1"/>
    <col min="6407" max="6412" width="9.140625" style="3"/>
    <col min="6413" max="6413" width="11.28515625" style="3" bestFit="1" customWidth="1"/>
    <col min="6414" max="6655" width="9.140625" style="3"/>
    <col min="6656" max="6656" width="35.42578125" style="3" bestFit="1" customWidth="1"/>
    <col min="6657" max="6657" width="31.42578125" style="3" customWidth="1"/>
    <col min="6658" max="6658" width="11.5703125" style="3" customWidth="1"/>
    <col min="6659" max="6659" width="13.28515625" style="3" customWidth="1"/>
    <col min="6660" max="6661" width="9.140625" style="3"/>
    <col min="6662" max="6662" width="10.7109375" style="3" bestFit="1" customWidth="1"/>
    <col min="6663" max="6668" width="9.140625" style="3"/>
    <col min="6669" max="6669" width="11.28515625" style="3" bestFit="1" customWidth="1"/>
    <col min="6670" max="6911" width="9.140625" style="3"/>
    <col min="6912" max="6912" width="35.42578125" style="3" bestFit="1" customWidth="1"/>
    <col min="6913" max="6913" width="31.42578125" style="3" customWidth="1"/>
    <col min="6914" max="6914" width="11.5703125" style="3" customWidth="1"/>
    <col min="6915" max="6915" width="13.28515625" style="3" customWidth="1"/>
    <col min="6916" max="6917" width="9.140625" style="3"/>
    <col min="6918" max="6918" width="10.7109375" style="3" bestFit="1" customWidth="1"/>
    <col min="6919" max="6924" width="9.140625" style="3"/>
    <col min="6925" max="6925" width="11.28515625" style="3" bestFit="1" customWidth="1"/>
    <col min="6926" max="7167" width="9.140625" style="3"/>
    <col min="7168" max="7168" width="35.42578125" style="3" bestFit="1" customWidth="1"/>
    <col min="7169" max="7169" width="31.42578125" style="3" customWidth="1"/>
    <col min="7170" max="7170" width="11.5703125" style="3" customWidth="1"/>
    <col min="7171" max="7171" width="13.28515625" style="3" customWidth="1"/>
    <col min="7172" max="7173" width="9.140625" style="3"/>
    <col min="7174" max="7174" width="10.7109375" style="3" bestFit="1" customWidth="1"/>
    <col min="7175" max="7180" width="9.140625" style="3"/>
    <col min="7181" max="7181" width="11.28515625" style="3" bestFit="1" customWidth="1"/>
    <col min="7182" max="7423" width="9.140625" style="3"/>
    <col min="7424" max="7424" width="35.42578125" style="3" bestFit="1" customWidth="1"/>
    <col min="7425" max="7425" width="31.42578125" style="3" customWidth="1"/>
    <col min="7426" max="7426" width="11.5703125" style="3" customWidth="1"/>
    <col min="7427" max="7427" width="13.28515625" style="3" customWidth="1"/>
    <col min="7428" max="7429" width="9.140625" style="3"/>
    <col min="7430" max="7430" width="10.7109375" style="3" bestFit="1" customWidth="1"/>
    <col min="7431" max="7436" width="9.140625" style="3"/>
    <col min="7437" max="7437" width="11.28515625" style="3" bestFit="1" customWidth="1"/>
    <col min="7438" max="7679" width="9.140625" style="3"/>
    <col min="7680" max="7680" width="35.42578125" style="3" bestFit="1" customWidth="1"/>
    <col min="7681" max="7681" width="31.42578125" style="3" customWidth="1"/>
    <col min="7682" max="7682" width="11.5703125" style="3" customWidth="1"/>
    <col min="7683" max="7683" width="13.28515625" style="3" customWidth="1"/>
    <col min="7684" max="7685" width="9.140625" style="3"/>
    <col min="7686" max="7686" width="10.7109375" style="3" bestFit="1" customWidth="1"/>
    <col min="7687" max="7692" width="9.140625" style="3"/>
    <col min="7693" max="7693" width="11.28515625" style="3" bestFit="1" customWidth="1"/>
    <col min="7694" max="7935" width="9.140625" style="3"/>
    <col min="7936" max="7936" width="35.42578125" style="3" bestFit="1" customWidth="1"/>
    <col min="7937" max="7937" width="31.42578125" style="3" customWidth="1"/>
    <col min="7938" max="7938" width="11.5703125" style="3" customWidth="1"/>
    <col min="7939" max="7939" width="13.28515625" style="3" customWidth="1"/>
    <col min="7940" max="7941" width="9.140625" style="3"/>
    <col min="7942" max="7942" width="10.7109375" style="3" bestFit="1" customWidth="1"/>
    <col min="7943" max="7948" width="9.140625" style="3"/>
    <col min="7949" max="7949" width="11.28515625" style="3" bestFit="1" customWidth="1"/>
    <col min="7950" max="8191" width="9.140625" style="3"/>
    <col min="8192" max="8192" width="35.42578125" style="3" bestFit="1" customWidth="1"/>
    <col min="8193" max="8193" width="31.42578125" style="3" customWidth="1"/>
    <col min="8194" max="8194" width="11.5703125" style="3" customWidth="1"/>
    <col min="8195" max="8195" width="13.28515625" style="3" customWidth="1"/>
    <col min="8196" max="8197" width="9.140625" style="3"/>
    <col min="8198" max="8198" width="10.7109375" style="3" bestFit="1" customWidth="1"/>
    <col min="8199" max="8204" width="9.140625" style="3"/>
    <col min="8205" max="8205" width="11.28515625" style="3" bestFit="1" customWidth="1"/>
    <col min="8206" max="8447" width="9.140625" style="3"/>
    <col min="8448" max="8448" width="35.42578125" style="3" bestFit="1" customWidth="1"/>
    <col min="8449" max="8449" width="31.42578125" style="3" customWidth="1"/>
    <col min="8450" max="8450" width="11.5703125" style="3" customWidth="1"/>
    <col min="8451" max="8451" width="13.28515625" style="3" customWidth="1"/>
    <col min="8452" max="8453" width="9.140625" style="3"/>
    <col min="8454" max="8454" width="10.7109375" style="3" bestFit="1" customWidth="1"/>
    <col min="8455" max="8460" width="9.140625" style="3"/>
    <col min="8461" max="8461" width="11.28515625" style="3" bestFit="1" customWidth="1"/>
    <col min="8462" max="8703" width="9.140625" style="3"/>
    <col min="8704" max="8704" width="35.42578125" style="3" bestFit="1" customWidth="1"/>
    <col min="8705" max="8705" width="31.42578125" style="3" customWidth="1"/>
    <col min="8706" max="8706" width="11.5703125" style="3" customWidth="1"/>
    <col min="8707" max="8707" width="13.28515625" style="3" customWidth="1"/>
    <col min="8708" max="8709" width="9.140625" style="3"/>
    <col min="8710" max="8710" width="10.7109375" style="3" bestFit="1" customWidth="1"/>
    <col min="8711" max="8716" width="9.140625" style="3"/>
    <col min="8717" max="8717" width="11.28515625" style="3" bestFit="1" customWidth="1"/>
    <col min="8718" max="8959" width="9.140625" style="3"/>
    <col min="8960" max="8960" width="35.42578125" style="3" bestFit="1" customWidth="1"/>
    <col min="8961" max="8961" width="31.42578125" style="3" customWidth="1"/>
    <col min="8962" max="8962" width="11.5703125" style="3" customWidth="1"/>
    <col min="8963" max="8963" width="13.28515625" style="3" customWidth="1"/>
    <col min="8964" max="8965" width="9.140625" style="3"/>
    <col min="8966" max="8966" width="10.7109375" style="3" bestFit="1" customWidth="1"/>
    <col min="8967" max="8972" width="9.140625" style="3"/>
    <col min="8973" max="8973" width="11.28515625" style="3" bestFit="1" customWidth="1"/>
    <col min="8974" max="9215" width="9.140625" style="3"/>
    <col min="9216" max="9216" width="35.42578125" style="3" bestFit="1" customWidth="1"/>
    <col min="9217" max="9217" width="31.42578125" style="3" customWidth="1"/>
    <col min="9218" max="9218" width="11.5703125" style="3" customWidth="1"/>
    <col min="9219" max="9219" width="13.28515625" style="3" customWidth="1"/>
    <col min="9220" max="9221" width="9.140625" style="3"/>
    <col min="9222" max="9222" width="10.7109375" style="3" bestFit="1" customWidth="1"/>
    <col min="9223" max="9228" width="9.140625" style="3"/>
    <col min="9229" max="9229" width="11.28515625" style="3" bestFit="1" customWidth="1"/>
    <col min="9230" max="9471" width="9.140625" style="3"/>
    <col min="9472" max="9472" width="35.42578125" style="3" bestFit="1" customWidth="1"/>
    <col min="9473" max="9473" width="31.42578125" style="3" customWidth="1"/>
    <col min="9474" max="9474" width="11.5703125" style="3" customWidth="1"/>
    <col min="9475" max="9475" width="13.28515625" style="3" customWidth="1"/>
    <col min="9476" max="9477" width="9.140625" style="3"/>
    <col min="9478" max="9478" width="10.7109375" style="3" bestFit="1" customWidth="1"/>
    <col min="9479" max="9484" width="9.140625" style="3"/>
    <col min="9485" max="9485" width="11.28515625" style="3" bestFit="1" customWidth="1"/>
    <col min="9486" max="9727" width="9.140625" style="3"/>
    <col min="9728" max="9728" width="35.42578125" style="3" bestFit="1" customWidth="1"/>
    <col min="9729" max="9729" width="31.42578125" style="3" customWidth="1"/>
    <col min="9730" max="9730" width="11.5703125" style="3" customWidth="1"/>
    <col min="9731" max="9731" width="13.28515625" style="3" customWidth="1"/>
    <col min="9732" max="9733" width="9.140625" style="3"/>
    <col min="9734" max="9734" width="10.7109375" style="3" bestFit="1" customWidth="1"/>
    <col min="9735" max="9740" width="9.140625" style="3"/>
    <col min="9741" max="9741" width="11.28515625" style="3" bestFit="1" customWidth="1"/>
    <col min="9742" max="9983" width="9.140625" style="3"/>
    <col min="9984" max="9984" width="35.42578125" style="3" bestFit="1" customWidth="1"/>
    <col min="9985" max="9985" width="31.42578125" style="3" customWidth="1"/>
    <col min="9986" max="9986" width="11.5703125" style="3" customWidth="1"/>
    <col min="9987" max="9987" width="13.28515625" style="3" customWidth="1"/>
    <col min="9988" max="9989" width="9.140625" style="3"/>
    <col min="9990" max="9990" width="10.7109375" style="3" bestFit="1" customWidth="1"/>
    <col min="9991" max="9996" width="9.140625" style="3"/>
    <col min="9997" max="9997" width="11.28515625" style="3" bestFit="1" customWidth="1"/>
    <col min="9998" max="10239" width="9.140625" style="3"/>
    <col min="10240" max="10240" width="35.42578125" style="3" bestFit="1" customWidth="1"/>
    <col min="10241" max="10241" width="31.42578125" style="3" customWidth="1"/>
    <col min="10242" max="10242" width="11.5703125" style="3" customWidth="1"/>
    <col min="10243" max="10243" width="13.28515625" style="3" customWidth="1"/>
    <col min="10244" max="10245" width="9.140625" style="3"/>
    <col min="10246" max="10246" width="10.7109375" style="3" bestFit="1" customWidth="1"/>
    <col min="10247" max="10252" width="9.140625" style="3"/>
    <col min="10253" max="10253" width="11.28515625" style="3" bestFit="1" customWidth="1"/>
    <col min="10254" max="10495" width="9.140625" style="3"/>
    <col min="10496" max="10496" width="35.42578125" style="3" bestFit="1" customWidth="1"/>
    <col min="10497" max="10497" width="31.42578125" style="3" customWidth="1"/>
    <col min="10498" max="10498" width="11.5703125" style="3" customWidth="1"/>
    <col min="10499" max="10499" width="13.28515625" style="3" customWidth="1"/>
    <col min="10500" max="10501" width="9.140625" style="3"/>
    <col min="10502" max="10502" width="10.7109375" style="3" bestFit="1" customWidth="1"/>
    <col min="10503" max="10508" width="9.140625" style="3"/>
    <col min="10509" max="10509" width="11.28515625" style="3" bestFit="1" customWidth="1"/>
    <col min="10510" max="10751" width="9.140625" style="3"/>
    <col min="10752" max="10752" width="35.42578125" style="3" bestFit="1" customWidth="1"/>
    <col min="10753" max="10753" width="31.42578125" style="3" customWidth="1"/>
    <col min="10754" max="10754" width="11.5703125" style="3" customWidth="1"/>
    <col min="10755" max="10755" width="13.28515625" style="3" customWidth="1"/>
    <col min="10756" max="10757" width="9.140625" style="3"/>
    <col min="10758" max="10758" width="10.7109375" style="3" bestFit="1" customWidth="1"/>
    <col min="10759" max="10764" width="9.140625" style="3"/>
    <col min="10765" max="10765" width="11.28515625" style="3" bestFit="1" customWidth="1"/>
    <col min="10766" max="11007" width="9.140625" style="3"/>
    <col min="11008" max="11008" width="35.42578125" style="3" bestFit="1" customWidth="1"/>
    <col min="11009" max="11009" width="31.42578125" style="3" customWidth="1"/>
    <col min="11010" max="11010" width="11.5703125" style="3" customWidth="1"/>
    <col min="11011" max="11011" width="13.28515625" style="3" customWidth="1"/>
    <col min="11012" max="11013" width="9.140625" style="3"/>
    <col min="11014" max="11014" width="10.7109375" style="3" bestFit="1" customWidth="1"/>
    <col min="11015" max="11020" width="9.140625" style="3"/>
    <col min="11021" max="11021" width="11.28515625" style="3" bestFit="1" customWidth="1"/>
    <col min="11022" max="11263" width="9.140625" style="3"/>
    <col min="11264" max="11264" width="35.42578125" style="3" bestFit="1" customWidth="1"/>
    <col min="11265" max="11265" width="31.42578125" style="3" customWidth="1"/>
    <col min="11266" max="11266" width="11.5703125" style="3" customWidth="1"/>
    <col min="11267" max="11267" width="13.28515625" style="3" customWidth="1"/>
    <col min="11268" max="11269" width="9.140625" style="3"/>
    <col min="11270" max="11270" width="10.7109375" style="3" bestFit="1" customWidth="1"/>
    <col min="11271" max="11276" width="9.140625" style="3"/>
    <col min="11277" max="11277" width="11.28515625" style="3" bestFit="1" customWidth="1"/>
    <col min="11278" max="11519" width="9.140625" style="3"/>
    <col min="11520" max="11520" width="35.42578125" style="3" bestFit="1" customWidth="1"/>
    <col min="11521" max="11521" width="31.42578125" style="3" customWidth="1"/>
    <col min="11522" max="11522" width="11.5703125" style="3" customWidth="1"/>
    <col min="11523" max="11523" width="13.28515625" style="3" customWidth="1"/>
    <col min="11524" max="11525" width="9.140625" style="3"/>
    <col min="11526" max="11526" width="10.7109375" style="3" bestFit="1" customWidth="1"/>
    <col min="11527" max="11532" width="9.140625" style="3"/>
    <col min="11533" max="11533" width="11.28515625" style="3" bestFit="1" customWidth="1"/>
    <col min="11534" max="11775" width="9.140625" style="3"/>
    <col min="11776" max="11776" width="35.42578125" style="3" bestFit="1" customWidth="1"/>
    <col min="11777" max="11777" width="31.42578125" style="3" customWidth="1"/>
    <col min="11778" max="11778" width="11.5703125" style="3" customWidth="1"/>
    <col min="11779" max="11779" width="13.28515625" style="3" customWidth="1"/>
    <col min="11780" max="11781" width="9.140625" style="3"/>
    <col min="11782" max="11782" width="10.7109375" style="3" bestFit="1" customWidth="1"/>
    <col min="11783" max="11788" width="9.140625" style="3"/>
    <col min="11789" max="11789" width="11.28515625" style="3" bestFit="1" customWidth="1"/>
    <col min="11790" max="12031" width="9.140625" style="3"/>
    <col min="12032" max="12032" width="35.42578125" style="3" bestFit="1" customWidth="1"/>
    <col min="12033" max="12033" width="31.42578125" style="3" customWidth="1"/>
    <col min="12034" max="12034" width="11.5703125" style="3" customWidth="1"/>
    <col min="12035" max="12035" width="13.28515625" style="3" customWidth="1"/>
    <col min="12036" max="12037" width="9.140625" style="3"/>
    <col min="12038" max="12038" width="10.7109375" style="3" bestFit="1" customWidth="1"/>
    <col min="12039" max="12044" width="9.140625" style="3"/>
    <col min="12045" max="12045" width="11.28515625" style="3" bestFit="1" customWidth="1"/>
    <col min="12046" max="12287" width="9.140625" style="3"/>
    <col min="12288" max="12288" width="35.42578125" style="3" bestFit="1" customWidth="1"/>
    <col min="12289" max="12289" width="31.42578125" style="3" customWidth="1"/>
    <col min="12290" max="12290" width="11.5703125" style="3" customWidth="1"/>
    <col min="12291" max="12291" width="13.28515625" style="3" customWidth="1"/>
    <col min="12292" max="12293" width="9.140625" style="3"/>
    <col min="12294" max="12294" width="10.7109375" style="3" bestFit="1" customWidth="1"/>
    <col min="12295" max="12300" width="9.140625" style="3"/>
    <col min="12301" max="12301" width="11.28515625" style="3" bestFit="1" customWidth="1"/>
    <col min="12302" max="12543" width="9.140625" style="3"/>
    <col min="12544" max="12544" width="35.42578125" style="3" bestFit="1" customWidth="1"/>
    <col min="12545" max="12545" width="31.42578125" style="3" customWidth="1"/>
    <col min="12546" max="12546" width="11.5703125" style="3" customWidth="1"/>
    <col min="12547" max="12547" width="13.28515625" style="3" customWidth="1"/>
    <col min="12548" max="12549" width="9.140625" style="3"/>
    <col min="12550" max="12550" width="10.7109375" style="3" bestFit="1" customWidth="1"/>
    <col min="12551" max="12556" width="9.140625" style="3"/>
    <col min="12557" max="12557" width="11.28515625" style="3" bestFit="1" customWidth="1"/>
    <col min="12558" max="12799" width="9.140625" style="3"/>
    <col min="12800" max="12800" width="35.42578125" style="3" bestFit="1" customWidth="1"/>
    <col min="12801" max="12801" width="31.42578125" style="3" customWidth="1"/>
    <col min="12802" max="12802" width="11.5703125" style="3" customWidth="1"/>
    <col min="12803" max="12803" width="13.28515625" style="3" customWidth="1"/>
    <col min="12804" max="12805" width="9.140625" style="3"/>
    <col min="12806" max="12806" width="10.7109375" style="3" bestFit="1" customWidth="1"/>
    <col min="12807" max="12812" width="9.140625" style="3"/>
    <col min="12813" max="12813" width="11.28515625" style="3" bestFit="1" customWidth="1"/>
    <col min="12814" max="13055" width="9.140625" style="3"/>
    <col min="13056" max="13056" width="35.42578125" style="3" bestFit="1" customWidth="1"/>
    <col min="13057" max="13057" width="31.42578125" style="3" customWidth="1"/>
    <col min="13058" max="13058" width="11.5703125" style="3" customWidth="1"/>
    <col min="13059" max="13059" width="13.28515625" style="3" customWidth="1"/>
    <col min="13060" max="13061" width="9.140625" style="3"/>
    <col min="13062" max="13062" width="10.7109375" style="3" bestFit="1" customWidth="1"/>
    <col min="13063" max="13068" width="9.140625" style="3"/>
    <col min="13069" max="13069" width="11.28515625" style="3" bestFit="1" customWidth="1"/>
    <col min="13070" max="13311" width="9.140625" style="3"/>
    <col min="13312" max="13312" width="35.42578125" style="3" bestFit="1" customWidth="1"/>
    <col min="13313" max="13313" width="31.42578125" style="3" customWidth="1"/>
    <col min="13314" max="13314" width="11.5703125" style="3" customWidth="1"/>
    <col min="13315" max="13315" width="13.28515625" style="3" customWidth="1"/>
    <col min="13316" max="13317" width="9.140625" style="3"/>
    <col min="13318" max="13318" width="10.7109375" style="3" bestFit="1" customWidth="1"/>
    <col min="13319" max="13324" width="9.140625" style="3"/>
    <col min="13325" max="13325" width="11.28515625" style="3" bestFit="1" customWidth="1"/>
    <col min="13326" max="13567" width="9.140625" style="3"/>
    <col min="13568" max="13568" width="35.42578125" style="3" bestFit="1" customWidth="1"/>
    <col min="13569" max="13569" width="31.42578125" style="3" customWidth="1"/>
    <col min="13570" max="13570" width="11.5703125" style="3" customWidth="1"/>
    <col min="13571" max="13571" width="13.28515625" style="3" customWidth="1"/>
    <col min="13572" max="13573" width="9.140625" style="3"/>
    <col min="13574" max="13574" width="10.7109375" style="3" bestFit="1" customWidth="1"/>
    <col min="13575" max="13580" width="9.140625" style="3"/>
    <col min="13581" max="13581" width="11.28515625" style="3" bestFit="1" customWidth="1"/>
    <col min="13582" max="13823" width="9.140625" style="3"/>
    <col min="13824" max="13824" width="35.42578125" style="3" bestFit="1" customWidth="1"/>
    <col min="13825" max="13825" width="31.42578125" style="3" customWidth="1"/>
    <col min="13826" max="13826" width="11.5703125" style="3" customWidth="1"/>
    <col min="13827" max="13827" width="13.28515625" style="3" customWidth="1"/>
    <col min="13828" max="13829" width="9.140625" style="3"/>
    <col min="13830" max="13830" width="10.7109375" style="3" bestFit="1" customWidth="1"/>
    <col min="13831" max="13836" width="9.140625" style="3"/>
    <col min="13837" max="13837" width="11.28515625" style="3" bestFit="1" customWidth="1"/>
    <col min="13838" max="14079" width="9.140625" style="3"/>
    <col min="14080" max="14080" width="35.42578125" style="3" bestFit="1" customWidth="1"/>
    <col min="14081" max="14081" width="31.42578125" style="3" customWidth="1"/>
    <col min="14082" max="14082" width="11.5703125" style="3" customWidth="1"/>
    <col min="14083" max="14083" width="13.28515625" style="3" customWidth="1"/>
    <col min="14084" max="14085" width="9.140625" style="3"/>
    <col min="14086" max="14086" width="10.7109375" style="3" bestFit="1" customWidth="1"/>
    <col min="14087" max="14092" width="9.140625" style="3"/>
    <col min="14093" max="14093" width="11.28515625" style="3" bestFit="1" customWidth="1"/>
    <col min="14094" max="14335" width="9.140625" style="3"/>
    <col min="14336" max="14336" width="35.42578125" style="3" bestFit="1" customWidth="1"/>
    <col min="14337" max="14337" width="31.42578125" style="3" customWidth="1"/>
    <col min="14338" max="14338" width="11.5703125" style="3" customWidth="1"/>
    <col min="14339" max="14339" width="13.28515625" style="3" customWidth="1"/>
    <col min="14340" max="14341" width="9.140625" style="3"/>
    <col min="14342" max="14342" width="10.7109375" style="3" bestFit="1" customWidth="1"/>
    <col min="14343" max="14348" width="9.140625" style="3"/>
    <col min="14349" max="14349" width="11.28515625" style="3" bestFit="1" customWidth="1"/>
    <col min="14350" max="14591" width="9.140625" style="3"/>
    <col min="14592" max="14592" width="35.42578125" style="3" bestFit="1" customWidth="1"/>
    <col min="14593" max="14593" width="31.42578125" style="3" customWidth="1"/>
    <col min="14594" max="14594" width="11.5703125" style="3" customWidth="1"/>
    <col min="14595" max="14595" width="13.28515625" style="3" customWidth="1"/>
    <col min="14596" max="14597" width="9.140625" style="3"/>
    <col min="14598" max="14598" width="10.7109375" style="3" bestFit="1" customWidth="1"/>
    <col min="14599" max="14604" width="9.140625" style="3"/>
    <col min="14605" max="14605" width="11.28515625" style="3" bestFit="1" customWidth="1"/>
    <col min="14606" max="14847" width="9.140625" style="3"/>
    <col min="14848" max="14848" width="35.42578125" style="3" bestFit="1" customWidth="1"/>
    <col min="14849" max="14849" width="31.42578125" style="3" customWidth="1"/>
    <col min="14850" max="14850" width="11.5703125" style="3" customWidth="1"/>
    <col min="14851" max="14851" width="13.28515625" style="3" customWidth="1"/>
    <col min="14852" max="14853" width="9.140625" style="3"/>
    <col min="14854" max="14854" width="10.7109375" style="3" bestFit="1" customWidth="1"/>
    <col min="14855" max="14860" width="9.140625" style="3"/>
    <col min="14861" max="14861" width="11.28515625" style="3" bestFit="1" customWidth="1"/>
    <col min="14862" max="15103" width="9.140625" style="3"/>
    <col min="15104" max="15104" width="35.42578125" style="3" bestFit="1" customWidth="1"/>
    <col min="15105" max="15105" width="31.42578125" style="3" customWidth="1"/>
    <col min="15106" max="15106" width="11.5703125" style="3" customWidth="1"/>
    <col min="15107" max="15107" width="13.28515625" style="3" customWidth="1"/>
    <col min="15108" max="15109" width="9.140625" style="3"/>
    <col min="15110" max="15110" width="10.7109375" style="3" bestFit="1" customWidth="1"/>
    <col min="15111" max="15116" width="9.140625" style="3"/>
    <col min="15117" max="15117" width="11.28515625" style="3" bestFit="1" customWidth="1"/>
    <col min="15118" max="15359" width="9.140625" style="3"/>
    <col min="15360" max="15360" width="35.42578125" style="3" bestFit="1" customWidth="1"/>
    <col min="15361" max="15361" width="31.42578125" style="3" customWidth="1"/>
    <col min="15362" max="15362" width="11.5703125" style="3" customWidth="1"/>
    <col min="15363" max="15363" width="13.28515625" style="3" customWidth="1"/>
    <col min="15364" max="15365" width="9.140625" style="3"/>
    <col min="15366" max="15366" width="10.7109375" style="3" bestFit="1" customWidth="1"/>
    <col min="15367" max="15372" width="9.140625" style="3"/>
    <col min="15373" max="15373" width="11.28515625" style="3" bestFit="1" customWidth="1"/>
    <col min="15374" max="15615" width="9.140625" style="3"/>
    <col min="15616" max="15616" width="35.42578125" style="3" bestFit="1" customWidth="1"/>
    <col min="15617" max="15617" width="31.42578125" style="3" customWidth="1"/>
    <col min="15618" max="15618" width="11.5703125" style="3" customWidth="1"/>
    <col min="15619" max="15619" width="13.28515625" style="3" customWidth="1"/>
    <col min="15620" max="15621" width="9.140625" style="3"/>
    <col min="15622" max="15622" width="10.7109375" style="3" bestFit="1" customWidth="1"/>
    <col min="15623" max="15628" width="9.140625" style="3"/>
    <col min="15629" max="15629" width="11.28515625" style="3" bestFit="1" customWidth="1"/>
    <col min="15630" max="15871" width="9.140625" style="3"/>
    <col min="15872" max="15872" width="35.42578125" style="3" bestFit="1" customWidth="1"/>
    <col min="15873" max="15873" width="31.42578125" style="3" customWidth="1"/>
    <col min="15874" max="15874" width="11.5703125" style="3" customWidth="1"/>
    <col min="15875" max="15875" width="13.28515625" style="3" customWidth="1"/>
    <col min="15876" max="15877" width="9.140625" style="3"/>
    <col min="15878" max="15878" width="10.7109375" style="3" bestFit="1" customWidth="1"/>
    <col min="15879" max="15884" width="9.140625" style="3"/>
    <col min="15885" max="15885" width="11.28515625" style="3" bestFit="1" customWidth="1"/>
    <col min="15886" max="16127" width="9.140625" style="3"/>
    <col min="16128" max="16128" width="35.42578125" style="3" bestFit="1" customWidth="1"/>
    <col min="16129" max="16129" width="31.42578125" style="3" customWidth="1"/>
    <col min="16130" max="16130" width="11.5703125" style="3" customWidth="1"/>
    <col min="16131" max="16131" width="13.28515625" style="3" customWidth="1"/>
    <col min="16132" max="16133" width="9.140625" style="3"/>
    <col min="16134" max="16134" width="10.7109375" style="3" bestFit="1" customWidth="1"/>
    <col min="16135" max="16140" width="9.140625" style="3"/>
    <col min="16141" max="16141" width="11.28515625" style="3" bestFit="1" customWidth="1"/>
    <col min="16142" max="16384" width="9.140625" style="3"/>
  </cols>
  <sheetData>
    <row r="1" spans="1:18" ht="15.75" x14ac:dyDescent="0.25">
      <c r="A1" s="67"/>
      <c r="B1" s="68"/>
      <c r="C1" s="68"/>
    </row>
    <row r="3" spans="1:18" x14ac:dyDescent="0.25">
      <c r="A3" s="5" t="s">
        <v>3</v>
      </c>
      <c r="B3" s="6" t="s">
        <v>4</v>
      </c>
      <c r="C3" s="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13</v>
      </c>
      <c r="L3" s="27" t="s">
        <v>14</v>
      </c>
      <c r="M3" s="3"/>
      <c r="N3" s="3"/>
      <c r="O3" s="3"/>
    </row>
    <row r="4" spans="1:18" x14ac:dyDescent="0.25">
      <c r="A4" s="7" t="s">
        <v>18</v>
      </c>
      <c r="B4" s="8"/>
      <c r="C4" s="8"/>
      <c r="D4" s="28"/>
      <c r="E4" s="28"/>
      <c r="F4" s="28"/>
      <c r="G4" s="28"/>
      <c r="H4" s="28"/>
      <c r="I4" s="28"/>
      <c r="J4" s="28"/>
      <c r="K4" s="29"/>
      <c r="L4" s="29"/>
      <c r="M4" s="27" t="s">
        <v>15</v>
      </c>
      <c r="N4" s="27" t="s">
        <v>16</v>
      </c>
      <c r="O4" s="27" t="s">
        <v>17</v>
      </c>
    </row>
    <row r="5" spans="1:18" x14ac:dyDescent="0.25">
      <c r="A5" s="72" t="s">
        <v>59</v>
      </c>
      <c r="B5" s="71"/>
      <c r="C5" s="71"/>
      <c r="D5" s="28"/>
      <c r="E5" s="28"/>
      <c r="F5" s="28"/>
      <c r="G5" s="28"/>
      <c r="H5" s="28"/>
      <c r="I5" s="28"/>
      <c r="J5" s="28"/>
      <c r="K5" s="29"/>
      <c r="L5" s="29"/>
      <c r="M5" s="27">
        <v>3</v>
      </c>
      <c r="N5" s="27">
        <v>6</v>
      </c>
      <c r="O5" s="27">
        <v>10</v>
      </c>
    </row>
    <row r="6" spans="1:18" ht="30" x14ac:dyDescent="0.25">
      <c r="A6" s="9" t="s">
        <v>19</v>
      </c>
      <c r="B6" s="10" t="s">
        <v>20</v>
      </c>
      <c r="C6" s="10" t="s">
        <v>19</v>
      </c>
      <c r="D6" s="26"/>
      <c r="E6" s="26"/>
      <c r="F6" s="26"/>
      <c r="G6" s="26"/>
      <c r="H6" s="26"/>
      <c r="I6" s="26"/>
      <c r="J6" s="26"/>
      <c r="K6" s="26"/>
      <c r="L6" s="26"/>
      <c r="M6" s="27">
        <v>20</v>
      </c>
      <c r="N6" s="27">
        <v>20</v>
      </c>
      <c r="O6" s="27">
        <v>20</v>
      </c>
    </row>
    <row r="7" spans="1:18" x14ac:dyDescent="0.25">
      <c r="A7" s="9" t="s">
        <v>21</v>
      </c>
      <c r="B7" s="10" t="s">
        <v>22</v>
      </c>
      <c r="C7" s="10" t="s">
        <v>21</v>
      </c>
      <c r="D7" s="26"/>
      <c r="E7" s="26"/>
      <c r="F7" s="26"/>
      <c r="G7" s="26"/>
      <c r="H7" s="26"/>
      <c r="I7" s="26"/>
      <c r="J7" s="26"/>
      <c r="K7" s="26"/>
      <c r="L7" s="26"/>
      <c r="M7" s="27">
        <v>22</v>
      </c>
      <c r="N7" s="27">
        <v>24</v>
      </c>
      <c r="O7" s="27">
        <v>24</v>
      </c>
    </row>
    <row r="8" spans="1:18" x14ac:dyDescent="0.25">
      <c r="A8" s="9" t="s">
        <v>42</v>
      </c>
      <c r="B8" s="10"/>
      <c r="C8" s="10" t="s">
        <v>45</v>
      </c>
      <c r="D8" s="26"/>
      <c r="E8" s="26"/>
      <c r="F8" s="26"/>
      <c r="G8" s="26"/>
      <c r="H8" s="26"/>
      <c r="I8" s="26"/>
      <c r="J8" s="26"/>
      <c r="K8" s="27"/>
      <c r="L8" s="27"/>
      <c r="M8" s="39">
        <v>2109</v>
      </c>
      <c r="N8" s="39">
        <v>6494</v>
      </c>
      <c r="O8" s="39">
        <v>16214</v>
      </c>
      <c r="P8" s="78">
        <f>SUM(M8:O8)</f>
        <v>24817</v>
      </c>
      <c r="Q8" s="11"/>
      <c r="R8" s="11"/>
    </row>
    <row r="9" spans="1:18" x14ac:dyDescent="0.25">
      <c r="A9" s="9" t="s">
        <v>43</v>
      </c>
      <c r="B9" s="10"/>
      <c r="C9" s="10" t="s">
        <v>44</v>
      </c>
      <c r="D9" s="26"/>
      <c r="E9" s="26"/>
      <c r="F9" s="26"/>
      <c r="G9" s="26"/>
      <c r="H9" s="26"/>
      <c r="I9" s="26"/>
      <c r="J9" s="26"/>
      <c r="K9" s="27"/>
      <c r="L9" s="27"/>
      <c r="M9" s="39">
        <v>700</v>
      </c>
      <c r="N9" s="39">
        <v>3754</v>
      </c>
      <c r="O9" s="39">
        <v>9356</v>
      </c>
      <c r="P9" s="78">
        <f>SUM(M9:O9)</f>
        <v>13810</v>
      </c>
    </row>
    <row r="10" spans="1:18" x14ac:dyDescent="0.25">
      <c r="A10" s="12"/>
      <c r="B10" s="13"/>
      <c r="C10" s="13"/>
      <c r="D10" s="28"/>
      <c r="E10" s="28"/>
      <c r="F10" s="28"/>
      <c r="G10" s="28"/>
      <c r="H10" s="28"/>
      <c r="I10" s="28"/>
      <c r="J10" s="28"/>
      <c r="K10" s="29"/>
      <c r="L10" s="29"/>
      <c r="M10" s="29"/>
      <c r="N10" s="29"/>
      <c r="O10" s="29"/>
    </row>
    <row r="11" spans="1:18" s="16" customFormat="1" x14ac:dyDescent="0.25">
      <c r="A11" s="14" t="s">
        <v>23</v>
      </c>
      <c r="B11" s="15"/>
      <c r="C11" s="15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9"/>
    </row>
    <row r="12" spans="1:18" x14ac:dyDescent="0.25">
      <c r="A12" s="9" t="s">
        <v>2</v>
      </c>
      <c r="B12" s="17" t="s">
        <v>46</v>
      </c>
      <c r="C12" s="10"/>
      <c r="D12" s="69"/>
      <c r="E12" s="69"/>
      <c r="F12" s="69"/>
      <c r="G12" s="30"/>
      <c r="H12" s="30"/>
      <c r="I12" s="30"/>
      <c r="J12" s="30"/>
      <c r="K12" s="31"/>
      <c r="L12" s="31"/>
      <c r="M12" s="31"/>
      <c r="N12" s="31"/>
      <c r="O12" s="31"/>
    </row>
    <row r="13" spans="1:18" x14ac:dyDescent="0.25">
      <c r="A13" s="9" t="s">
        <v>0</v>
      </c>
      <c r="B13" s="17"/>
      <c r="C13" s="10"/>
      <c r="D13" s="69"/>
      <c r="E13" s="69"/>
      <c r="F13" s="69"/>
      <c r="G13" s="30"/>
      <c r="H13" s="30"/>
      <c r="I13" s="30"/>
      <c r="J13" s="30"/>
      <c r="K13" s="31"/>
      <c r="L13" s="31"/>
      <c r="M13" s="41">
        <v>5</v>
      </c>
      <c r="N13" s="40">
        <v>5</v>
      </c>
      <c r="O13" s="40">
        <v>40</v>
      </c>
      <c r="P13" s="77">
        <f>SUM(M13:O13)</f>
        <v>50</v>
      </c>
    </row>
    <row r="14" spans="1:18" ht="27.75" x14ac:dyDescent="0.25">
      <c r="A14" s="9" t="s">
        <v>49</v>
      </c>
      <c r="B14" s="18" t="s">
        <v>24</v>
      </c>
      <c r="C14" s="10"/>
      <c r="D14" s="32"/>
      <c r="E14" s="32"/>
      <c r="F14" s="32"/>
      <c r="G14" s="32"/>
      <c r="H14" s="32"/>
      <c r="I14" s="32"/>
      <c r="J14" s="32"/>
      <c r="K14" s="32"/>
      <c r="L14" s="33"/>
      <c r="M14" s="33">
        <f>+M13/M8</f>
        <v>2.3707918444760552E-3</v>
      </c>
      <c r="N14" s="33">
        <f>+N13/N8</f>
        <v>7.6994148444718203E-4</v>
      </c>
      <c r="O14" s="33">
        <f>+O13/O8</f>
        <v>2.4670038238559268E-3</v>
      </c>
    </row>
    <row r="15" spans="1:18" x14ac:dyDescent="0.25">
      <c r="A15" s="9" t="s">
        <v>26</v>
      </c>
      <c r="B15" s="10" t="s">
        <v>1</v>
      </c>
      <c r="C15" s="10" t="s">
        <v>27</v>
      </c>
      <c r="D15" s="26"/>
      <c r="E15" s="26"/>
      <c r="F15" s="26"/>
      <c r="G15" s="26"/>
      <c r="H15" s="26"/>
      <c r="I15" s="26"/>
      <c r="J15" s="26"/>
      <c r="K15" s="27"/>
      <c r="L15" s="27"/>
      <c r="M15" s="27">
        <v>148</v>
      </c>
      <c r="N15" s="27">
        <v>169</v>
      </c>
      <c r="O15" s="27">
        <v>162</v>
      </c>
    </row>
    <row r="16" spans="1:18" x14ac:dyDescent="0.25">
      <c r="A16" s="12"/>
      <c r="B16" s="19"/>
      <c r="C16" s="13"/>
      <c r="D16" s="28"/>
      <c r="E16" s="28"/>
      <c r="F16" s="28"/>
      <c r="G16" s="28"/>
      <c r="H16" s="28"/>
      <c r="I16" s="28"/>
      <c r="J16" s="28"/>
      <c r="K16" s="29"/>
      <c r="L16" s="29"/>
      <c r="M16" s="29"/>
      <c r="N16" s="29"/>
      <c r="O16" s="29"/>
    </row>
    <row r="17" spans="1:17" x14ac:dyDescent="0.25">
      <c r="A17" s="20" t="s">
        <v>28</v>
      </c>
      <c r="B17" s="21"/>
      <c r="C17" s="21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</row>
    <row r="18" spans="1:17" ht="25.5" x14ac:dyDescent="0.25">
      <c r="A18" s="9" t="s">
        <v>29</v>
      </c>
      <c r="B18" s="18" t="s">
        <v>30</v>
      </c>
      <c r="C18" s="10" t="s">
        <v>25</v>
      </c>
      <c r="D18" s="36"/>
      <c r="E18" s="36"/>
      <c r="F18" s="36"/>
      <c r="G18" s="36"/>
      <c r="H18" s="36"/>
      <c r="I18" s="36"/>
      <c r="J18" s="36"/>
      <c r="K18" s="36"/>
      <c r="L18" s="36"/>
      <c r="M18" s="36">
        <f>+M9/M8</f>
        <v>0.33191085822664768</v>
      </c>
      <c r="N18" s="36">
        <f>+N9/N8</f>
        <v>0.57807206652294429</v>
      </c>
      <c r="O18" s="36">
        <f>+O9/O8</f>
        <v>0.57703219439990128</v>
      </c>
      <c r="Q18" s="22"/>
    </row>
    <row r="19" spans="1:17" x14ac:dyDescent="0.25">
      <c r="A19" s="9" t="s">
        <v>31</v>
      </c>
      <c r="B19" s="10" t="s">
        <v>32</v>
      </c>
      <c r="C19" s="10" t="s">
        <v>33</v>
      </c>
      <c r="D19" s="26" t="s">
        <v>34</v>
      </c>
      <c r="E19" s="26" t="s">
        <v>34</v>
      </c>
      <c r="F19" s="26" t="s">
        <v>34</v>
      </c>
      <c r="G19" s="26" t="s">
        <v>34</v>
      </c>
      <c r="H19" s="26" t="s">
        <v>34</v>
      </c>
      <c r="I19" s="26" t="s">
        <v>34</v>
      </c>
      <c r="J19" s="26" t="s">
        <v>34</v>
      </c>
      <c r="K19" s="26" t="s">
        <v>34</v>
      </c>
      <c r="L19" s="26" t="s">
        <v>34</v>
      </c>
      <c r="M19" s="26" t="s">
        <v>34</v>
      </c>
      <c r="N19" s="26" t="s">
        <v>34</v>
      </c>
      <c r="O19" s="26" t="s">
        <v>34</v>
      </c>
      <c r="Q19" s="23"/>
    </row>
    <row r="20" spans="1:17" ht="25.5" x14ac:dyDescent="0.25">
      <c r="A20" s="9" t="s">
        <v>35</v>
      </c>
      <c r="B20" s="18" t="s">
        <v>36</v>
      </c>
      <c r="C20" s="10" t="s">
        <v>25</v>
      </c>
      <c r="D20" s="37"/>
      <c r="E20" s="37"/>
      <c r="F20" s="37"/>
      <c r="G20" s="37"/>
      <c r="H20" s="37"/>
      <c r="I20" s="37"/>
      <c r="J20" s="37"/>
      <c r="K20" s="38"/>
      <c r="L20" s="38"/>
      <c r="M20" s="35">
        <v>1.3636363636363635E-3</v>
      </c>
      <c r="N20" s="34">
        <v>2.5000000000000001E-3</v>
      </c>
      <c r="O20" s="38">
        <v>0</v>
      </c>
      <c r="Q20" s="23"/>
    </row>
    <row r="21" spans="1:17" x14ac:dyDescent="0.25">
      <c r="A21" s="12"/>
      <c r="B21" s="13"/>
      <c r="C21" s="13"/>
      <c r="D21" s="28"/>
      <c r="E21" s="28"/>
      <c r="F21" s="28"/>
      <c r="G21" s="28"/>
      <c r="H21" s="28"/>
      <c r="I21" s="28"/>
      <c r="J21" s="28"/>
      <c r="K21" s="29"/>
      <c r="L21" s="29"/>
      <c r="M21" s="29"/>
      <c r="N21" s="29"/>
      <c r="O21" s="29"/>
      <c r="Q21" s="23"/>
    </row>
    <row r="22" spans="1:17" x14ac:dyDescent="0.25">
      <c r="A22" s="24" t="s">
        <v>37</v>
      </c>
      <c r="B22" s="25"/>
      <c r="C22" s="25"/>
      <c r="D22" s="28"/>
      <c r="E22" s="28"/>
      <c r="F22" s="28"/>
      <c r="G22" s="28"/>
      <c r="H22" s="28"/>
      <c r="I22" s="28"/>
      <c r="J22" s="28"/>
      <c r="K22" s="29"/>
      <c r="L22" s="29"/>
      <c r="M22" s="29"/>
      <c r="N22" s="29"/>
      <c r="O22" s="29"/>
      <c r="Q22" s="23"/>
    </row>
    <row r="23" spans="1:17" x14ac:dyDescent="0.25">
      <c r="A23" s="9" t="s">
        <v>47</v>
      </c>
      <c r="B23" s="18"/>
      <c r="C23" s="10"/>
      <c r="D23" s="26"/>
      <c r="E23" s="26"/>
      <c r="F23" s="26"/>
      <c r="G23" s="26"/>
      <c r="H23" s="26"/>
      <c r="I23" s="26"/>
      <c r="J23" s="26"/>
      <c r="K23" s="27"/>
      <c r="L23" s="27"/>
      <c r="M23" s="27"/>
      <c r="N23" s="27"/>
      <c r="O23" s="27"/>
      <c r="Q23" s="23"/>
    </row>
    <row r="24" spans="1:17" ht="25.5" x14ac:dyDescent="0.25">
      <c r="A24" s="9" t="s">
        <v>38</v>
      </c>
      <c r="B24" s="18" t="s">
        <v>39</v>
      </c>
      <c r="C24" s="10" t="s">
        <v>25</v>
      </c>
      <c r="D24" s="26"/>
      <c r="E24" s="26"/>
      <c r="F24" s="26"/>
      <c r="G24" s="26"/>
      <c r="H24" s="26"/>
      <c r="I24" s="26"/>
      <c r="J24" s="26"/>
      <c r="K24" s="27"/>
      <c r="L24" s="27"/>
      <c r="M24" s="43">
        <f>+M23/M9</f>
        <v>0</v>
      </c>
      <c r="N24" s="43">
        <f t="shared" ref="N24:O24" si="0">+N23/N9</f>
        <v>0</v>
      </c>
      <c r="O24" s="43">
        <f t="shared" si="0"/>
        <v>0</v>
      </c>
      <c r="Q24" s="23"/>
    </row>
    <row r="25" spans="1:17" x14ac:dyDescent="0.25">
      <c r="A25" s="9" t="s">
        <v>48</v>
      </c>
      <c r="B25" s="10"/>
      <c r="C25" s="10"/>
      <c r="D25" s="26"/>
      <c r="E25" s="26"/>
      <c r="F25" s="26"/>
      <c r="G25" s="26"/>
      <c r="H25" s="26"/>
      <c r="I25" s="26"/>
      <c r="J25" s="26"/>
      <c r="K25" s="26"/>
      <c r="L25" s="26"/>
      <c r="M25" s="26">
        <v>8</v>
      </c>
      <c r="N25" s="26">
        <v>51</v>
      </c>
      <c r="O25" s="26">
        <v>98</v>
      </c>
      <c r="Q25" s="23"/>
    </row>
    <row r="26" spans="1:17" ht="25.5" x14ac:dyDescent="0.25">
      <c r="A26" s="9" t="s">
        <v>40</v>
      </c>
      <c r="B26" s="18" t="s">
        <v>41</v>
      </c>
      <c r="C26" s="10"/>
      <c r="D26" s="26"/>
      <c r="E26" s="26"/>
      <c r="F26" s="26"/>
      <c r="G26" s="26"/>
      <c r="H26" s="26"/>
      <c r="I26" s="26"/>
      <c r="J26" s="26"/>
      <c r="K26" s="26"/>
      <c r="L26" s="26"/>
      <c r="M26" s="42">
        <f>+M25/M9</f>
        <v>1.1428571428571429E-2</v>
      </c>
      <c r="N26" s="42">
        <f t="shared" ref="N26:O26" si="1">+N25/N9</f>
        <v>1.3585508790623336E-2</v>
      </c>
      <c r="O26" s="42">
        <f t="shared" si="1"/>
        <v>1.0474561778537837E-2</v>
      </c>
      <c r="Q26" s="23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B5" sqref="B5"/>
    </sheetView>
  </sheetViews>
  <sheetFormatPr defaultRowHeight="15" x14ac:dyDescent="0.25"/>
  <cols>
    <col min="1" max="1" width="32" style="3" customWidth="1"/>
    <col min="2" max="2" width="31.42578125" style="4" customWidth="1"/>
    <col min="3" max="3" width="10.85546875" style="4" customWidth="1"/>
    <col min="4" max="10" width="9.5703125" style="1" customWidth="1"/>
    <col min="11" max="15" width="9.5703125" style="2" customWidth="1"/>
    <col min="16" max="16" width="9.5703125" style="3" customWidth="1"/>
    <col min="17" max="255" width="9.140625" style="3"/>
    <col min="256" max="256" width="35.42578125" style="3" bestFit="1" customWidth="1"/>
    <col min="257" max="257" width="31.42578125" style="3" customWidth="1"/>
    <col min="258" max="258" width="11.5703125" style="3" customWidth="1"/>
    <col min="259" max="259" width="13.28515625" style="3" customWidth="1"/>
    <col min="260" max="261" width="9.140625" style="3"/>
    <col min="262" max="262" width="10.7109375" style="3" bestFit="1" customWidth="1"/>
    <col min="263" max="268" width="9.140625" style="3"/>
    <col min="269" max="269" width="11.28515625" style="3" bestFit="1" customWidth="1"/>
    <col min="270" max="511" width="9.140625" style="3"/>
    <col min="512" max="512" width="35.42578125" style="3" bestFit="1" customWidth="1"/>
    <col min="513" max="513" width="31.42578125" style="3" customWidth="1"/>
    <col min="514" max="514" width="11.5703125" style="3" customWidth="1"/>
    <col min="515" max="515" width="13.28515625" style="3" customWidth="1"/>
    <col min="516" max="517" width="9.140625" style="3"/>
    <col min="518" max="518" width="10.7109375" style="3" bestFit="1" customWidth="1"/>
    <col min="519" max="524" width="9.140625" style="3"/>
    <col min="525" max="525" width="11.28515625" style="3" bestFit="1" customWidth="1"/>
    <col min="526" max="767" width="9.140625" style="3"/>
    <col min="768" max="768" width="35.42578125" style="3" bestFit="1" customWidth="1"/>
    <col min="769" max="769" width="31.42578125" style="3" customWidth="1"/>
    <col min="770" max="770" width="11.5703125" style="3" customWidth="1"/>
    <col min="771" max="771" width="13.28515625" style="3" customWidth="1"/>
    <col min="772" max="773" width="9.140625" style="3"/>
    <col min="774" max="774" width="10.7109375" style="3" bestFit="1" customWidth="1"/>
    <col min="775" max="780" width="9.140625" style="3"/>
    <col min="781" max="781" width="11.28515625" style="3" bestFit="1" customWidth="1"/>
    <col min="782" max="1023" width="9.140625" style="3"/>
    <col min="1024" max="1024" width="35.42578125" style="3" bestFit="1" customWidth="1"/>
    <col min="1025" max="1025" width="31.42578125" style="3" customWidth="1"/>
    <col min="1026" max="1026" width="11.5703125" style="3" customWidth="1"/>
    <col min="1027" max="1027" width="13.28515625" style="3" customWidth="1"/>
    <col min="1028" max="1029" width="9.140625" style="3"/>
    <col min="1030" max="1030" width="10.7109375" style="3" bestFit="1" customWidth="1"/>
    <col min="1031" max="1036" width="9.140625" style="3"/>
    <col min="1037" max="1037" width="11.28515625" style="3" bestFit="1" customWidth="1"/>
    <col min="1038" max="1279" width="9.140625" style="3"/>
    <col min="1280" max="1280" width="35.42578125" style="3" bestFit="1" customWidth="1"/>
    <col min="1281" max="1281" width="31.42578125" style="3" customWidth="1"/>
    <col min="1282" max="1282" width="11.5703125" style="3" customWidth="1"/>
    <col min="1283" max="1283" width="13.28515625" style="3" customWidth="1"/>
    <col min="1284" max="1285" width="9.140625" style="3"/>
    <col min="1286" max="1286" width="10.7109375" style="3" bestFit="1" customWidth="1"/>
    <col min="1287" max="1292" width="9.140625" style="3"/>
    <col min="1293" max="1293" width="11.28515625" style="3" bestFit="1" customWidth="1"/>
    <col min="1294" max="1535" width="9.140625" style="3"/>
    <col min="1536" max="1536" width="35.42578125" style="3" bestFit="1" customWidth="1"/>
    <col min="1537" max="1537" width="31.42578125" style="3" customWidth="1"/>
    <col min="1538" max="1538" width="11.5703125" style="3" customWidth="1"/>
    <col min="1539" max="1539" width="13.28515625" style="3" customWidth="1"/>
    <col min="1540" max="1541" width="9.140625" style="3"/>
    <col min="1542" max="1542" width="10.7109375" style="3" bestFit="1" customWidth="1"/>
    <col min="1543" max="1548" width="9.140625" style="3"/>
    <col min="1549" max="1549" width="11.28515625" style="3" bestFit="1" customWidth="1"/>
    <col min="1550" max="1791" width="9.140625" style="3"/>
    <col min="1792" max="1792" width="35.42578125" style="3" bestFit="1" customWidth="1"/>
    <col min="1793" max="1793" width="31.42578125" style="3" customWidth="1"/>
    <col min="1794" max="1794" width="11.5703125" style="3" customWidth="1"/>
    <col min="1795" max="1795" width="13.28515625" style="3" customWidth="1"/>
    <col min="1796" max="1797" width="9.140625" style="3"/>
    <col min="1798" max="1798" width="10.7109375" style="3" bestFit="1" customWidth="1"/>
    <col min="1799" max="1804" width="9.140625" style="3"/>
    <col min="1805" max="1805" width="11.28515625" style="3" bestFit="1" customWidth="1"/>
    <col min="1806" max="2047" width="9.140625" style="3"/>
    <col min="2048" max="2048" width="35.42578125" style="3" bestFit="1" customWidth="1"/>
    <col min="2049" max="2049" width="31.42578125" style="3" customWidth="1"/>
    <col min="2050" max="2050" width="11.5703125" style="3" customWidth="1"/>
    <col min="2051" max="2051" width="13.28515625" style="3" customWidth="1"/>
    <col min="2052" max="2053" width="9.140625" style="3"/>
    <col min="2054" max="2054" width="10.7109375" style="3" bestFit="1" customWidth="1"/>
    <col min="2055" max="2060" width="9.140625" style="3"/>
    <col min="2061" max="2061" width="11.28515625" style="3" bestFit="1" customWidth="1"/>
    <col min="2062" max="2303" width="9.140625" style="3"/>
    <col min="2304" max="2304" width="35.42578125" style="3" bestFit="1" customWidth="1"/>
    <col min="2305" max="2305" width="31.42578125" style="3" customWidth="1"/>
    <col min="2306" max="2306" width="11.5703125" style="3" customWidth="1"/>
    <col min="2307" max="2307" width="13.28515625" style="3" customWidth="1"/>
    <col min="2308" max="2309" width="9.140625" style="3"/>
    <col min="2310" max="2310" width="10.7109375" style="3" bestFit="1" customWidth="1"/>
    <col min="2311" max="2316" width="9.140625" style="3"/>
    <col min="2317" max="2317" width="11.28515625" style="3" bestFit="1" customWidth="1"/>
    <col min="2318" max="2559" width="9.140625" style="3"/>
    <col min="2560" max="2560" width="35.42578125" style="3" bestFit="1" customWidth="1"/>
    <col min="2561" max="2561" width="31.42578125" style="3" customWidth="1"/>
    <col min="2562" max="2562" width="11.5703125" style="3" customWidth="1"/>
    <col min="2563" max="2563" width="13.28515625" style="3" customWidth="1"/>
    <col min="2564" max="2565" width="9.140625" style="3"/>
    <col min="2566" max="2566" width="10.7109375" style="3" bestFit="1" customWidth="1"/>
    <col min="2567" max="2572" width="9.140625" style="3"/>
    <col min="2573" max="2573" width="11.28515625" style="3" bestFit="1" customWidth="1"/>
    <col min="2574" max="2815" width="9.140625" style="3"/>
    <col min="2816" max="2816" width="35.42578125" style="3" bestFit="1" customWidth="1"/>
    <col min="2817" max="2817" width="31.42578125" style="3" customWidth="1"/>
    <col min="2818" max="2818" width="11.5703125" style="3" customWidth="1"/>
    <col min="2819" max="2819" width="13.28515625" style="3" customWidth="1"/>
    <col min="2820" max="2821" width="9.140625" style="3"/>
    <col min="2822" max="2822" width="10.7109375" style="3" bestFit="1" customWidth="1"/>
    <col min="2823" max="2828" width="9.140625" style="3"/>
    <col min="2829" max="2829" width="11.28515625" style="3" bestFit="1" customWidth="1"/>
    <col min="2830" max="3071" width="9.140625" style="3"/>
    <col min="3072" max="3072" width="35.42578125" style="3" bestFit="1" customWidth="1"/>
    <col min="3073" max="3073" width="31.42578125" style="3" customWidth="1"/>
    <col min="3074" max="3074" width="11.5703125" style="3" customWidth="1"/>
    <col min="3075" max="3075" width="13.28515625" style="3" customWidth="1"/>
    <col min="3076" max="3077" width="9.140625" style="3"/>
    <col min="3078" max="3078" width="10.7109375" style="3" bestFit="1" customWidth="1"/>
    <col min="3079" max="3084" width="9.140625" style="3"/>
    <col min="3085" max="3085" width="11.28515625" style="3" bestFit="1" customWidth="1"/>
    <col min="3086" max="3327" width="9.140625" style="3"/>
    <col min="3328" max="3328" width="35.42578125" style="3" bestFit="1" customWidth="1"/>
    <col min="3329" max="3329" width="31.42578125" style="3" customWidth="1"/>
    <col min="3330" max="3330" width="11.5703125" style="3" customWidth="1"/>
    <col min="3331" max="3331" width="13.28515625" style="3" customWidth="1"/>
    <col min="3332" max="3333" width="9.140625" style="3"/>
    <col min="3334" max="3334" width="10.7109375" style="3" bestFit="1" customWidth="1"/>
    <col min="3335" max="3340" width="9.140625" style="3"/>
    <col min="3341" max="3341" width="11.28515625" style="3" bestFit="1" customWidth="1"/>
    <col min="3342" max="3583" width="9.140625" style="3"/>
    <col min="3584" max="3584" width="35.42578125" style="3" bestFit="1" customWidth="1"/>
    <col min="3585" max="3585" width="31.42578125" style="3" customWidth="1"/>
    <col min="3586" max="3586" width="11.5703125" style="3" customWidth="1"/>
    <col min="3587" max="3587" width="13.28515625" style="3" customWidth="1"/>
    <col min="3588" max="3589" width="9.140625" style="3"/>
    <col min="3590" max="3590" width="10.7109375" style="3" bestFit="1" customWidth="1"/>
    <col min="3591" max="3596" width="9.140625" style="3"/>
    <col min="3597" max="3597" width="11.28515625" style="3" bestFit="1" customWidth="1"/>
    <col min="3598" max="3839" width="9.140625" style="3"/>
    <col min="3840" max="3840" width="35.42578125" style="3" bestFit="1" customWidth="1"/>
    <col min="3841" max="3841" width="31.42578125" style="3" customWidth="1"/>
    <col min="3842" max="3842" width="11.5703125" style="3" customWidth="1"/>
    <col min="3843" max="3843" width="13.28515625" style="3" customWidth="1"/>
    <col min="3844" max="3845" width="9.140625" style="3"/>
    <col min="3846" max="3846" width="10.7109375" style="3" bestFit="1" customWidth="1"/>
    <col min="3847" max="3852" width="9.140625" style="3"/>
    <col min="3853" max="3853" width="11.28515625" style="3" bestFit="1" customWidth="1"/>
    <col min="3854" max="4095" width="9.140625" style="3"/>
    <col min="4096" max="4096" width="35.42578125" style="3" bestFit="1" customWidth="1"/>
    <col min="4097" max="4097" width="31.42578125" style="3" customWidth="1"/>
    <col min="4098" max="4098" width="11.5703125" style="3" customWidth="1"/>
    <col min="4099" max="4099" width="13.28515625" style="3" customWidth="1"/>
    <col min="4100" max="4101" width="9.140625" style="3"/>
    <col min="4102" max="4102" width="10.7109375" style="3" bestFit="1" customWidth="1"/>
    <col min="4103" max="4108" width="9.140625" style="3"/>
    <col min="4109" max="4109" width="11.28515625" style="3" bestFit="1" customWidth="1"/>
    <col min="4110" max="4351" width="9.140625" style="3"/>
    <col min="4352" max="4352" width="35.42578125" style="3" bestFit="1" customWidth="1"/>
    <col min="4353" max="4353" width="31.42578125" style="3" customWidth="1"/>
    <col min="4354" max="4354" width="11.5703125" style="3" customWidth="1"/>
    <col min="4355" max="4355" width="13.28515625" style="3" customWidth="1"/>
    <col min="4356" max="4357" width="9.140625" style="3"/>
    <col min="4358" max="4358" width="10.7109375" style="3" bestFit="1" customWidth="1"/>
    <col min="4359" max="4364" width="9.140625" style="3"/>
    <col min="4365" max="4365" width="11.28515625" style="3" bestFit="1" customWidth="1"/>
    <col min="4366" max="4607" width="9.140625" style="3"/>
    <col min="4608" max="4608" width="35.42578125" style="3" bestFit="1" customWidth="1"/>
    <col min="4609" max="4609" width="31.42578125" style="3" customWidth="1"/>
    <col min="4610" max="4610" width="11.5703125" style="3" customWidth="1"/>
    <col min="4611" max="4611" width="13.28515625" style="3" customWidth="1"/>
    <col min="4612" max="4613" width="9.140625" style="3"/>
    <col min="4614" max="4614" width="10.7109375" style="3" bestFit="1" customWidth="1"/>
    <col min="4615" max="4620" width="9.140625" style="3"/>
    <col min="4621" max="4621" width="11.28515625" style="3" bestFit="1" customWidth="1"/>
    <col min="4622" max="4863" width="9.140625" style="3"/>
    <col min="4864" max="4864" width="35.42578125" style="3" bestFit="1" customWidth="1"/>
    <col min="4865" max="4865" width="31.42578125" style="3" customWidth="1"/>
    <col min="4866" max="4866" width="11.5703125" style="3" customWidth="1"/>
    <col min="4867" max="4867" width="13.28515625" style="3" customWidth="1"/>
    <col min="4868" max="4869" width="9.140625" style="3"/>
    <col min="4870" max="4870" width="10.7109375" style="3" bestFit="1" customWidth="1"/>
    <col min="4871" max="4876" width="9.140625" style="3"/>
    <col min="4877" max="4877" width="11.28515625" style="3" bestFit="1" customWidth="1"/>
    <col min="4878" max="5119" width="9.140625" style="3"/>
    <col min="5120" max="5120" width="35.42578125" style="3" bestFit="1" customWidth="1"/>
    <col min="5121" max="5121" width="31.42578125" style="3" customWidth="1"/>
    <col min="5122" max="5122" width="11.5703125" style="3" customWidth="1"/>
    <col min="5123" max="5123" width="13.28515625" style="3" customWidth="1"/>
    <col min="5124" max="5125" width="9.140625" style="3"/>
    <col min="5126" max="5126" width="10.7109375" style="3" bestFit="1" customWidth="1"/>
    <col min="5127" max="5132" width="9.140625" style="3"/>
    <col min="5133" max="5133" width="11.28515625" style="3" bestFit="1" customWidth="1"/>
    <col min="5134" max="5375" width="9.140625" style="3"/>
    <col min="5376" max="5376" width="35.42578125" style="3" bestFit="1" customWidth="1"/>
    <col min="5377" max="5377" width="31.42578125" style="3" customWidth="1"/>
    <col min="5378" max="5378" width="11.5703125" style="3" customWidth="1"/>
    <col min="5379" max="5379" width="13.28515625" style="3" customWidth="1"/>
    <col min="5380" max="5381" width="9.140625" style="3"/>
    <col min="5382" max="5382" width="10.7109375" style="3" bestFit="1" customWidth="1"/>
    <col min="5383" max="5388" width="9.140625" style="3"/>
    <col min="5389" max="5389" width="11.28515625" style="3" bestFit="1" customWidth="1"/>
    <col min="5390" max="5631" width="9.140625" style="3"/>
    <col min="5632" max="5632" width="35.42578125" style="3" bestFit="1" customWidth="1"/>
    <col min="5633" max="5633" width="31.42578125" style="3" customWidth="1"/>
    <col min="5634" max="5634" width="11.5703125" style="3" customWidth="1"/>
    <col min="5635" max="5635" width="13.28515625" style="3" customWidth="1"/>
    <col min="5636" max="5637" width="9.140625" style="3"/>
    <col min="5638" max="5638" width="10.7109375" style="3" bestFit="1" customWidth="1"/>
    <col min="5639" max="5644" width="9.140625" style="3"/>
    <col min="5645" max="5645" width="11.28515625" style="3" bestFit="1" customWidth="1"/>
    <col min="5646" max="5887" width="9.140625" style="3"/>
    <col min="5888" max="5888" width="35.42578125" style="3" bestFit="1" customWidth="1"/>
    <col min="5889" max="5889" width="31.42578125" style="3" customWidth="1"/>
    <col min="5890" max="5890" width="11.5703125" style="3" customWidth="1"/>
    <col min="5891" max="5891" width="13.28515625" style="3" customWidth="1"/>
    <col min="5892" max="5893" width="9.140625" style="3"/>
    <col min="5894" max="5894" width="10.7109375" style="3" bestFit="1" customWidth="1"/>
    <col min="5895" max="5900" width="9.140625" style="3"/>
    <col min="5901" max="5901" width="11.28515625" style="3" bestFit="1" customWidth="1"/>
    <col min="5902" max="6143" width="9.140625" style="3"/>
    <col min="6144" max="6144" width="35.42578125" style="3" bestFit="1" customWidth="1"/>
    <col min="6145" max="6145" width="31.42578125" style="3" customWidth="1"/>
    <col min="6146" max="6146" width="11.5703125" style="3" customWidth="1"/>
    <col min="6147" max="6147" width="13.28515625" style="3" customWidth="1"/>
    <col min="6148" max="6149" width="9.140625" style="3"/>
    <col min="6150" max="6150" width="10.7109375" style="3" bestFit="1" customWidth="1"/>
    <col min="6151" max="6156" width="9.140625" style="3"/>
    <col min="6157" max="6157" width="11.28515625" style="3" bestFit="1" customWidth="1"/>
    <col min="6158" max="6399" width="9.140625" style="3"/>
    <col min="6400" max="6400" width="35.42578125" style="3" bestFit="1" customWidth="1"/>
    <col min="6401" max="6401" width="31.42578125" style="3" customWidth="1"/>
    <col min="6402" max="6402" width="11.5703125" style="3" customWidth="1"/>
    <col min="6403" max="6403" width="13.28515625" style="3" customWidth="1"/>
    <col min="6404" max="6405" width="9.140625" style="3"/>
    <col min="6406" max="6406" width="10.7109375" style="3" bestFit="1" customWidth="1"/>
    <col min="6407" max="6412" width="9.140625" style="3"/>
    <col min="6413" max="6413" width="11.28515625" style="3" bestFit="1" customWidth="1"/>
    <col min="6414" max="6655" width="9.140625" style="3"/>
    <col min="6656" max="6656" width="35.42578125" style="3" bestFit="1" customWidth="1"/>
    <col min="6657" max="6657" width="31.42578125" style="3" customWidth="1"/>
    <col min="6658" max="6658" width="11.5703125" style="3" customWidth="1"/>
    <col min="6659" max="6659" width="13.28515625" style="3" customWidth="1"/>
    <col min="6660" max="6661" width="9.140625" style="3"/>
    <col min="6662" max="6662" width="10.7109375" style="3" bestFit="1" customWidth="1"/>
    <col min="6663" max="6668" width="9.140625" style="3"/>
    <col min="6669" max="6669" width="11.28515625" style="3" bestFit="1" customWidth="1"/>
    <col min="6670" max="6911" width="9.140625" style="3"/>
    <col min="6912" max="6912" width="35.42578125" style="3" bestFit="1" customWidth="1"/>
    <col min="6913" max="6913" width="31.42578125" style="3" customWidth="1"/>
    <col min="6914" max="6914" width="11.5703125" style="3" customWidth="1"/>
    <col min="6915" max="6915" width="13.28515625" style="3" customWidth="1"/>
    <col min="6916" max="6917" width="9.140625" style="3"/>
    <col min="6918" max="6918" width="10.7109375" style="3" bestFit="1" customWidth="1"/>
    <col min="6919" max="6924" width="9.140625" style="3"/>
    <col min="6925" max="6925" width="11.28515625" style="3" bestFit="1" customWidth="1"/>
    <col min="6926" max="7167" width="9.140625" style="3"/>
    <col min="7168" max="7168" width="35.42578125" style="3" bestFit="1" customWidth="1"/>
    <col min="7169" max="7169" width="31.42578125" style="3" customWidth="1"/>
    <col min="7170" max="7170" width="11.5703125" style="3" customWidth="1"/>
    <col min="7171" max="7171" width="13.28515625" style="3" customWidth="1"/>
    <col min="7172" max="7173" width="9.140625" style="3"/>
    <col min="7174" max="7174" width="10.7109375" style="3" bestFit="1" customWidth="1"/>
    <col min="7175" max="7180" width="9.140625" style="3"/>
    <col min="7181" max="7181" width="11.28515625" style="3" bestFit="1" customWidth="1"/>
    <col min="7182" max="7423" width="9.140625" style="3"/>
    <col min="7424" max="7424" width="35.42578125" style="3" bestFit="1" customWidth="1"/>
    <col min="7425" max="7425" width="31.42578125" style="3" customWidth="1"/>
    <col min="7426" max="7426" width="11.5703125" style="3" customWidth="1"/>
    <col min="7427" max="7427" width="13.28515625" style="3" customWidth="1"/>
    <col min="7428" max="7429" width="9.140625" style="3"/>
    <col min="7430" max="7430" width="10.7109375" style="3" bestFit="1" customWidth="1"/>
    <col min="7431" max="7436" width="9.140625" style="3"/>
    <col min="7437" max="7437" width="11.28515625" style="3" bestFit="1" customWidth="1"/>
    <col min="7438" max="7679" width="9.140625" style="3"/>
    <col min="7680" max="7680" width="35.42578125" style="3" bestFit="1" customWidth="1"/>
    <col min="7681" max="7681" width="31.42578125" style="3" customWidth="1"/>
    <col min="7682" max="7682" width="11.5703125" style="3" customWidth="1"/>
    <col min="7683" max="7683" width="13.28515625" style="3" customWidth="1"/>
    <col min="7684" max="7685" width="9.140625" style="3"/>
    <col min="7686" max="7686" width="10.7109375" style="3" bestFit="1" customWidth="1"/>
    <col min="7687" max="7692" width="9.140625" style="3"/>
    <col min="7693" max="7693" width="11.28515625" style="3" bestFit="1" customWidth="1"/>
    <col min="7694" max="7935" width="9.140625" style="3"/>
    <col min="7936" max="7936" width="35.42578125" style="3" bestFit="1" customWidth="1"/>
    <col min="7937" max="7937" width="31.42578125" style="3" customWidth="1"/>
    <col min="7938" max="7938" width="11.5703125" style="3" customWidth="1"/>
    <col min="7939" max="7939" width="13.28515625" style="3" customWidth="1"/>
    <col min="7940" max="7941" width="9.140625" style="3"/>
    <col min="7942" max="7942" width="10.7109375" style="3" bestFit="1" customWidth="1"/>
    <col min="7943" max="7948" width="9.140625" style="3"/>
    <col min="7949" max="7949" width="11.28515625" style="3" bestFit="1" customWidth="1"/>
    <col min="7950" max="8191" width="9.140625" style="3"/>
    <col min="8192" max="8192" width="35.42578125" style="3" bestFit="1" customWidth="1"/>
    <col min="8193" max="8193" width="31.42578125" style="3" customWidth="1"/>
    <col min="8194" max="8194" width="11.5703125" style="3" customWidth="1"/>
    <col min="8195" max="8195" width="13.28515625" style="3" customWidth="1"/>
    <col min="8196" max="8197" width="9.140625" style="3"/>
    <col min="8198" max="8198" width="10.7109375" style="3" bestFit="1" customWidth="1"/>
    <col min="8199" max="8204" width="9.140625" style="3"/>
    <col min="8205" max="8205" width="11.28515625" style="3" bestFit="1" customWidth="1"/>
    <col min="8206" max="8447" width="9.140625" style="3"/>
    <col min="8448" max="8448" width="35.42578125" style="3" bestFit="1" customWidth="1"/>
    <col min="8449" max="8449" width="31.42578125" style="3" customWidth="1"/>
    <col min="8450" max="8450" width="11.5703125" style="3" customWidth="1"/>
    <col min="8451" max="8451" width="13.28515625" style="3" customWidth="1"/>
    <col min="8452" max="8453" width="9.140625" style="3"/>
    <col min="8454" max="8454" width="10.7109375" style="3" bestFit="1" customWidth="1"/>
    <col min="8455" max="8460" width="9.140625" style="3"/>
    <col min="8461" max="8461" width="11.28515625" style="3" bestFit="1" customWidth="1"/>
    <col min="8462" max="8703" width="9.140625" style="3"/>
    <col min="8704" max="8704" width="35.42578125" style="3" bestFit="1" customWidth="1"/>
    <col min="8705" max="8705" width="31.42578125" style="3" customWidth="1"/>
    <col min="8706" max="8706" width="11.5703125" style="3" customWidth="1"/>
    <col min="8707" max="8707" width="13.28515625" style="3" customWidth="1"/>
    <col min="8708" max="8709" width="9.140625" style="3"/>
    <col min="8710" max="8710" width="10.7109375" style="3" bestFit="1" customWidth="1"/>
    <col min="8711" max="8716" width="9.140625" style="3"/>
    <col min="8717" max="8717" width="11.28515625" style="3" bestFit="1" customWidth="1"/>
    <col min="8718" max="8959" width="9.140625" style="3"/>
    <col min="8960" max="8960" width="35.42578125" style="3" bestFit="1" customWidth="1"/>
    <col min="8961" max="8961" width="31.42578125" style="3" customWidth="1"/>
    <col min="8962" max="8962" width="11.5703125" style="3" customWidth="1"/>
    <col min="8963" max="8963" width="13.28515625" style="3" customWidth="1"/>
    <col min="8964" max="8965" width="9.140625" style="3"/>
    <col min="8966" max="8966" width="10.7109375" style="3" bestFit="1" customWidth="1"/>
    <col min="8967" max="8972" width="9.140625" style="3"/>
    <col min="8973" max="8973" width="11.28515625" style="3" bestFit="1" customWidth="1"/>
    <col min="8974" max="9215" width="9.140625" style="3"/>
    <col min="9216" max="9216" width="35.42578125" style="3" bestFit="1" customWidth="1"/>
    <col min="9217" max="9217" width="31.42578125" style="3" customWidth="1"/>
    <col min="9218" max="9218" width="11.5703125" style="3" customWidth="1"/>
    <col min="9219" max="9219" width="13.28515625" style="3" customWidth="1"/>
    <col min="9220" max="9221" width="9.140625" style="3"/>
    <col min="9222" max="9222" width="10.7109375" style="3" bestFit="1" customWidth="1"/>
    <col min="9223" max="9228" width="9.140625" style="3"/>
    <col min="9229" max="9229" width="11.28515625" style="3" bestFit="1" customWidth="1"/>
    <col min="9230" max="9471" width="9.140625" style="3"/>
    <col min="9472" max="9472" width="35.42578125" style="3" bestFit="1" customWidth="1"/>
    <col min="9473" max="9473" width="31.42578125" style="3" customWidth="1"/>
    <col min="9474" max="9474" width="11.5703125" style="3" customWidth="1"/>
    <col min="9475" max="9475" width="13.28515625" style="3" customWidth="1"/>
    <col min="9476" max="9477" width="9.140625" style="3"/>
    <col min="9478" max="9478" width="10.7109375" style="3" bestFit="1" customWidth="1"/>
    <col min="9479" max="9484" width="9.140625" style="3"/>
    <col min="9485" max="9485" width="11.28515625" style="3" bestFit="1" customWidth="1"/>
    <col min="9486" max="9727" width="9.140625" style="3"/>
    <col min="9728" max="9728" width="35.42578125" style="3" bestFit="1" customWidth="1"/>
    <col min="9729" max="9729" width="31.42578125" style="3" customWidth="1"/>
    <col min="9730" max="9730" width="11.5703125" style="3" customWidth="1"/>
    <col min="9731" max="9731" width="13.28515625" style="3" customWidth="1"/>
    <col min="9732" max="9733" width="9.140625" style="3"/>
    <col min="9734" max="9734" width="10.7109375" style="3" bestFit="1" customWidth="1"/>
    <col min="9735" max="9740" width="9.140625" style="3"/>
    <col min="9741" max="9741" width="11.28515625" style="3" bestFit="1" customWidth="1"/>
    <col min="9742" max="9983" width="9.140625" style="3"/>
    <col min="9984" max="9984" width="35.42578125" style="3" bestFit="1" customWidth="1"/>
    <col min="9985" max="9985" width="31.42578125" style="3" customWidth="1"/>
    <col min="9986" max="9986" width="11.5703125" style="3" customWidth="1"/>
    <col min="9987" max="9987" width="13.28515625" style="3" customWidth="1"/>
    <col min="9988" max="9989" width="9.140625" style="3"/>
    <col min="9990" max="9990" width="10.7109375" style="3" bestFit="1" customWidth="1"/>
    <col min="9991" max="9996" width="9.140625" style="3"/>
    <col min="9997" max="9997" width="11.28515625" style="3" bestFit="1" customWidth="1"/>
    <col min="9998" max="10239" width="9.140625" style="3"/>
    <col min="10240" max="10240" width="35.42578125" style="3" bestFit="1" customWidth="1"/>
    <col min="10241" max="10241" width="31.42578125" style="3" customWidth="1"/>
    <col min="10242" max="10242" width="11.5703125" style="3" customWidth="1"/>
    <col min="10243" max="10243" width="13.28515625" style="3" customWidth="1"/>
    <col min="10244" max="10245" width="9.140625" style="3"/>
    <col min="10246" max="10246" width="10.7109375" style="3" bestFit="1" customWidth="1"/>
    <col min="10247" max="10252" width="9.140625" style="3"/>
    <col min="10253" max="10253" width="11.28515625" style="3" bestFit="1" customWidth="1"/>
    <col min="10254" max="10495" width="9.140625" style="3"/>
    <col min="10496" max="10496" width="35.42578125" style="3" bestFit="1" customWidth="1"/>
    <col min="10497" max="10497" width="31.42578125" style="3" customWidth="1"/>
    <col min="10498" max="10498" width="11.5703125" style="3" customWidth="1"/>
    <col min="10499" max="10499" width="13.28515625" style="3" customWidth="1"/>
    <col min="10500" max="10501" width="9.140625" style="3"/>
    <col min="10502" max="10502" width="10.7109375" style="3" bestFit="1" customWidth="1"/>
    <col min="10503" max="10508" width="9.140625" style="3"/>
    <col min="10509" max="10509" width="11.28515625" style="3" bestFit="1" customWidth="1"/>
    <col min="10510" max="10751" width="9.140625" style="3"/>
    <col min="10752" max="10752" width="35.42578125" style="3" bestFit="1" customWidth="1"/>
    <col min="10753" max="10753" width="31.42578125" style="3" customWidth="1"/>
    <col min="10754" max="10754" width="11.5703125" style="3" customWidth="1"/>
    <col min="10755" max="10755" width="13.28515625" style="3" customWidth="1"/>
    <col min="10756" max="10757" width="9.140625" style="3"/>
    <col min="10758" max="10758" width="10.7109375" style="3" bestFit="1" customWidth="1"/>
    <col min="10759" max="10764" width="9.140625" style="3"/>
    <col min="10765" max="10765" width="11.28515625" style="3" bestFit="1" customWidth="1"/>
    <col min="10766" max="11007" width="9.140625" style="3"/>
    <col min="11008" max="11008" width="35.42578125" style="3" bestFit="1" customWidth="1"/>
    <col min="11009" max="11009" width="31.42578125" style="3" customWidth="1"/>
    <col min="11010" max="11010" width="11.5703125" style="3" customWidth="1"/>
    <col min="11011" max="11011" width="13.28515625" style="3" customWidth="1"/>
    <col min="11012" max="11013" width="9.140625" style="3"/>
    <col min="11014" max="11014" width="10.7109375" style="3" bestFit="1" customWidth="1"/>
    <col min="11015" max="11020" width="9.140625" style="3"/>
    <col min="11021" max="11021" width="11.28515625" style="3" bestFit="1" customWidth="1"/>
    <col min="11022" max="11263" width="9.140625" style="3"/>
    <col min="11264" max="11264" width="35.42578125" style="3" bestFit="1" customWidth="1"/>
    <col min="11265" max="11265" width="31.42578125" style="3" customWidth="1"/>
    <col min="11266" max="11266" width="11.5703125" style="3" customWidth="1"/>
    <col min="11267" max="11267" width="13.28515625" style="3" customWidth="1"/>
    <col min="11268" max="11269" width="9.140625" style="3"/>
    <col min="11270" max="11270" width="10.7109375" style="3" bestFit="1" customWidth="1"/>
    <col min="11271" max="11276" width="9.140625" style="3"/>
    <col min="11277" max="11277" width="11.28515625" style="3" bestFit="1" customWidth="1"/>
    <col min="11278" max="11519" width="9.140625" style="3"/>
    <col min="11520" max="11520" width="35.42578125" style="3" bestFit="1" customWidth="1"/>
    <col min="11521" max="11521" width="31.42578125" style="3" customWidth="1"/>
    <col min="11522" max="11522" width="11.5703125" style="3" customWidth="1"/>
    <col min="11523" max="11523" width="13.28515625" style="3" customWidth="1"/>
    <col min="11524" max="11525" width="9.140625" style="3"/>
    <col min="11526" max="11526" width="10.7109375" style="3" bestFit="1" customWidth="1"/>
    <col min="11527" max="11532" width="9.140625" style="3"/>
    <col min="11533" max="11533" width="11.28515625" style="3" bestFit="1" customWidth="1"/>
    <col min="11534" max="11775" width="9.140625" style="3"/>
    <col min="11776" max="11776" width="35.42578125" style="3" bestFit="1" customWidth="1"/>
    <col min="11777" max="11777" width="31.42578125" style="3" customWidth="1"/>
    <col min="11778" max="11778" width="11.5703125" style="3" customWidth="1"/>
    <col min="11779" max="11779" width="13.28515625" style="3" customWidth="1"/>
    <col min="11780" max="11781" width="9.140625" style="3"/>
    <col min="11782" max="11782" width="10.7109375" style="3" bestFit="1" customWidth="1"/>
    <col min="11783" max="11788" width="9.140625" style="3"/>
    <col min="11789" max="11789" width="11.28515625" style="3" bestFit="1" customWidth="1"/>
    <col min="11790" max="12031" width="9.140625" style="3"/>
    <col min="12032" max="12032" width="35.42578125" style="3" bestFit="1" customWidth="1"/>
    <col min="12033" max="12033" width="31.42578125" style="3" customWidth="1"/>
    <col min="12034" max="12034" width="11.5703125" style="3" customWidth="1"/>
    <col min="12035" max="12035" width="13.28515625" style="3" customWidth="1"/>
    <col min="12036" max="12037" width="9.140625" style="3"/>
    <col min="12038" max="12038" width="10.7109375" style="3" bestFit="1" customWidth="1"/>
    <col min="12039" max="12044" width="9.140625" style="3"/>
    <col min="12045" max="12045" width="11.28515625" style="3" bestFit="1" customWidth="1"/>
    <col min="12046" max="12287" width="9.140625" style="3"/>
    <col min="12288" max="12288" width="35.42578125" style="3" bestFit="1" customWidth="1"/>
    <col min="12289" max="12289" width="31.42578125" style="3" customWidth="1"/>
    <col min="12290" max="12290" width="11.5703125" style="3" customWidth="1"/>
    <col min="12291" max="12291" width="13.28515625" style="3" customWidth="1"/>
    <col min="12292" max="12293" width="9.140625" style="3"/>
    <col min="12294" max="12294" width="10.7109375" style="3" bestFit="1" customWidth="1"/>
    <col min="12295" max="12300" width="9.140625" style="3"/>
    <col min="12301" max="12301" width="11.28515625" style="3" bestFit="1" customWidth="1"/>
    <col min="12302" max="12543" width="9.140625" style="3"/>
    <col min="12544" max="12544" width="35.42578125" style="3" bestFit="1" customWidth="1"/>
    <col min="12545" max="12545" width="31.42578125" style="3" customWidth="1"/>
    <col min="12546" max="12546" width="11.5703125" style="3" customWidth="1"/>
    <col min="12547" max="12547" width="13.28515625" style="3" customWidth="1"/>
    <col min="12548" max="12549" width="9.140625" style="3"/>
    <col min="12550" max="12550" width="10.7109375" style="3" bestFit="1" customWidth="1"/>
    <col min="12551" max="12556" width="9.140625" style="3"/>
    <col min="12557" max="12557" width="11.28515625" style="3" bestFit="1" customWidth="1"/>
    <col min="12558" max="12799" width="9.140625" style="3"/>
    <col min="12800" max="12800" width="35.42578125" style="3" bestFit="1" customWidth="1"/>
    <col min="12801" max="12801" width="31.42578125" style="3" customWidth="1"/>
    <col min="12802" max="12802" width="11.5703125" style="3" customWidth="1"/>
    <col min="12803" max="12803" width="13.28515625" style="3" customWidth="1"/>
    <col min="12804" max="12805" width="9.140625" style="3"/>
    <col min="12806" max="12806" width="10.7109375" style="3" bestFit="1" customWidth="1"/>
    <col min="12807" max="12812" width="9.140625" style="3"/>
    <col min="12813" max="12813" width="11.28515625" style="3" bestFit="1" customWidth="1"/>
    <col min="12814" max="13055" width="9.140625" style="3"/>
    <col min="13056" max="13056" width="35.42578125" style="3" bestFit="1" customWidth="1"/>
    <col min="13057" max="13057" width="31.42578125" style="3" customWidth="1"/>
    <col min="13058" max="13058" width="11.5703125" style="3" customWidth="1"/>
    <col min="13059" max="13059" width="13.28515625" style="3" customWidth="1"/>
    <col min="13060" max="13061" width="9.140625" style="3"/>
    <col min="13062" max="13062" width="10.7109375" style="3" bestFit="1" customWidth="1"/>
    <col min="13063" max="13068" width="9.140625" style="3"/>
    <col min="13069" max="13069" width="11.28515625" style="3" bestFit="1" customWidth="1"/>
    <col min="13070" max="13311" width="9.140625" style="3"/>
    <col min="13312" max="13312" width="35.42578125" style="3" bestFit="1" customWidth="1"/>
    <col min="13313" max="13313" width="31.42578125" style="3" customWidth="1"/>
    <col min="13314" max="13314" width="11.5703125" style="3" customWidth="1"/>
    <col min="13315" max="13315" width="13.28515625" style="3" customWidth="1"/>
    <col min="13316" max="13317" width="9.140625" style="3"/>
    <col min="13318" max="13318" width="10.7109375" style="3" bestFit="1" customWidth="1"/>
    <col min="13319" max="13324" width="9.140625" style="3"/>
    <col min="13325" max="13325" width="11.28515625" style="3" bestFit="1" customWidth="1"/>
    <col min="13326" max="13567" width="9.140625" style="3"/>
    <col min="13568" max="13568" width="35.42578125" style="3" bestFit="1" customWidth="1"/>
    <col min="13569" max="13569" width="31.42578125" style="3" customWidth="1"/>
    <col min="13570" max="13570" width="11.5703125" style="3" customWidth="1"/>
    <col min="13571" max="13571" width="13.28515625" style="3" customWidth="1"/>
    <col min="13572" max="13573" width="9.140625" style="3"/>
    <col min="13574" max="13574" width="10.7109375" style="3" bestFit="1" customWidth="1"/>
    <col min="13575" max="13580" width="9.140625" style="3"/>
    <col min="13581" max="13581" width="11.28515625" style="3" bestFit="1" customWidth="1"/>
    <col min="13582" max="13823" width="9.140625" style="3"/>
    <col min="13824" max="13824" width="35.42578125" style="3" bestFit="1" customWidth="1"/>
    <col min="13825" max="13825" width="31.42578125" style="3" customWidth="1"/>
    <col min="13826" max="13826" width="11.5703125" style="3" customWidth="1"/>
    <col min="13827" max="13827" width="13.28515625" style="3" customWidth="1"/>
    <col min="13828" max="13829" width="9.140625" style="3"/>
    <col min="13830" max="13830" width="10.7109375" style="3" bestFit="1" customWidth="1"/>
    <col min="13831" max="13836" width="9.140625" style="3"/>
    <col min="13837" max="13837" width="11.28515625" style="3" bestFit="1" customWidth="1"/>
    <col min="13838" max="14079" width="9.140625" style="3"/>
    <col min="14080" max="14080" width="35.42578125" style="3" bestFit="1" customWidth="1"/>
    <col min="14081" max="14081" width="31.42578125" style="3" customWidth="1"/>
    <col min="14082" max="14082" width="11.5703125" style="3" customWidth="1"/>
    <col min="14083" max="14083" width="13.28515625" style="3" customWidth="1"/>
    <col min="14084" max="14085" width="9.140625" style="3"/>
    <col min="14086" max="14086" width="10.7109375" style="3" bestFit="1" customWidth="1"/>
    <col min="14087" max="14092" width="9.140625" style="3"/>
    <col min="14093" max="14093" width="11.28515625" style="3" bestFit="1" customWidth="1"/>
    <col min="14094" max="14335" width="9.140625" style="3"/>
    <col min="14336" max="14336" width="35.42578125" style="3" bestFit="1" customWidth="1"/>
    <col min="14337" max="14337" width="31.42578125" style="3" customWidth="1"/>
    <col min="14338" max="14338" width="11.5703125" style="3" customWidth="1"/>
    <col min="14339" max="14339" width="13.28515625" style="3" customWidth="1"/>
    <col min="14340" max="14341" width="9.140625" style="3"/>
    <col min="14342" max="14342" width="10.7109375" style="3" bestFit="1" customWidth="1"/>
    <col min="14343" max="14348" width="9.140625" style="3"/>
    <col min="14349" max="14349" width="11.28515625" style="3" bestFit="1" customWidth="1"/>
    <col min="14350" max="14591" width="9.140625" style="3"/>
    <col min="14592" max="14592" width="35.42578125" style="3" bestFit="1" customWidth="1"/>
    <col min="14593" max="14593" width="31.42578125" style="3" customWidth="1"/>
    <col min="14594" max="14594" width="11.5703125" style="3" customWidth="1"/>
    <col min="14595" max="14595" width="13.28515625" style="3" customWidth="1"/>
    <col min="14596" max="14597" width="9.140625" style="3"/>
    <col min="14598" max="14598" width="10.7109375" style="3" bestFit="1" customWidth="1"/>
    <col min="14599" max="14604" width="9.140625" style="3"/>
    <col min="14605" max="14605" width="11.28515625" style="3" bestFit="1" customWidth="1"/>
    <col min="14606" max="14847" width="9.140625" style="3"/>
    <col min="14848" max="14848" width="35.42578125" style="3" bestFit="1" customWidth="1"/>
    <col min="14849" max="14849" width="31.42578125" style="3" customWidth="1"/>
    <col min="14850" max="14850" width="11.5703125" style="3" customWidth="1"/>
    <col min="14851" max="14851" width="13.28515625" style="3" customWidth="1"/>
    <col min="14852" max="14853" width="9.140625" style="3"/>
    <col min="14854" max="14854" width="10.7109375" style="3" bestFit="1" customWidth="1"/>
    <col min="14855" max="14860" width="9.140625" style="3"/>
    <col min="14861" max="14861" width="11.28515625" style="3" bestFit="1" customWidth="1"/>
    <col min="14862" max="15103" width="9.140625" style="3"/>
    <col min="15104" max="15104" width="35.42578125" style="3" bestFit="1" customWidth="1"/>
    <col min="15105" max="15105" width="31.42578125" style="3" customWidth="1"/>
    <col min="15106" max="15106" width="11.5703125" style="3" customWidth="1"/>
    <col min="15107" max="15107" width="13.28515625" style="3" customWidth="1"/>
    <col min="15108" max="15109" width="9.140625" style="3"/>
    <col min="15110" max="15110" width="10.7109375" style="3" bestFit="1" customWidth="1"/>
    <col min="15111" max="15116" width="9.140625" style="3"/>
    <col min="15117" max="15117" width="11.28515625" style="3" bestFit="1" customWidth="1"/>
    <col min="15118" max="15359" width="9.140625" style="3"/>
    <col min="15360" max="15360" width="35.42578125" style="3" bestFit="1" customWidth="1"/>
    <col min="15361" max="15361" width="31.42578125" style="3" customWidth="1"/>
    <col min="15362" max="15362" width="11.5703125" style="3" customWidth="1"/>
    <col min="15363" max="15363" width="13.28515625" style="3" customWidth="1"/>
    <col min="15364" max="15365" width="9.140625" style="3"/>
    <col min="15366" max="15366" width="10.7109375" style="3" bestFit="1" customWidth="1"/>
    <col min="15367" max="15372" width="9.140625" style="3"/>
    <col min="15373" max="15373" width="11.28515625" style="3" bestFit="1" customWidth="1"/>
    <col min="15374" max="15615" width="9.140625" style="3"/>
    <col min="15616" max="15616" width="35.42578125" style="3" bestFit="1" customWidth="1"/>
    <col min="15617" max="15617" width="31.42578125" style="3" customWidth="1"/>
    <col min="15618" max="15618" width="11.5703125" style="3" customWidth="1"/>
    <col min="15619" max="15619" width="13.28515625" style="3" customWidth="1"/>
    <col min="15620" max="15621" width="9.140625" style="3"/>
    <col min="15622" max="15622" width="10.7109375" style="3" bestFit="1" customWidth="1"/>
    <col min="15623" max="15628" width="9.140625" style="3"/>
    <col min="15629" max="15629" width="11.28515625" style="3" bestFit="1" customWidth="1"/>
    <col min="15630" max="15871" width="9.140625" style="3"/>
    <col min="15872" max="15872" width="35.42578125" style="3" bestFit="1" customWidth="1"/>
    <col min="15873" max="15873" width="31.42578125" style="3" customWidth="1"/>
    <col min="15874" max="15874" width="11.5703125" style="3" customWidth="1"/>
    <col min="15875" max="15875" width="13.28515625" style="3" customWidth="1"/>
    <col min="15876" max="15877" width="9.140625" style="3"/>
    <col min="15878" max="15878" width="10.7109375" style="3" bestFit="1" customWidth="1"/>
    <col min="15879" max="15884" width="9.140625" style="3"/>
    <col min="15885" max="15885" width="11.28515625" style="3" bestFit="1" customWidth="1"/>
    <col min="15886" max="16127" width="9.140625" style="3"/>
    <col min="16128" max="16128" width="35.42578125" style="3" bestFit="1" customWidth="1"/>
    <col min="16129" max="16129" width="31.42578125" style="3" customWidth="1"/>
    <col min="16130" max="16130" width="11.5703125" style="3" customWidth="1"/>
    <col min="16131" max="16131" width="13.28515625" style="3" customWidth="1"/>
    <col min="16132" max="16133" width="9.140625" style="3"/>
    <col min="16134" max="16134" width="10.7109375" style="3" bestFit="1" customWidth="1"/>
    <col min="16135" max="16140" width="9.140625" style="3"/>
    <col min="16141" max="16141" width="11.28515625" style="3" bestFit="1" customWidth="1"/>
    <col min="16142" max="16384" width="9.140625" style="3"/>
  </cols>
  <sheetData>
    <row r="1" spans="1:18" ht="22.5" customHeight="1" x14ac:dyDescent="0.25">
      <c r="A1" s="48" t="s">
        <v>51</v>
      </c>
      <c r="D1" s="48">
        <v>2013</v>
      </c>
    </row>
    <row r="2" spans="1:18" ht="35.25" customHeight="1" x14ac:dyDescent="0.25">
      <c r="A2" s="5" t="s">
        <v>3</v>
      </c>
      <c r="B2" s="63" t="s">
        <v>4</v>
      </c>
      <c r="C2" s="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7" t="s">
        <v>13</v>
      </c>
      <c r="L2" s="27" t="s">
        <v>14</v>
      </c>
      <c r="M2" s="27" t="s">
        <v>15</v>
      </c>
      <c r="N2" s="27" t="s">
        <v>16</v>
      </c>
      <c r="O2" s="79" t="s">
        <v>17</v>
      </c>
    </row>
    <row r="3" spans="1:18" ht="35.25" customHeight="1" x14ac:dyDescent="0.25">
      <c r="A3" s="7" t="s">
        <v>18</v>
      </c>
      <c r="B3" s="8"/>
      <c r="C3" s="8"/>
      <c r="D3" s="73"/>
      <c r="E3" s="28"/>
      <c r="F3" s="28"/>
      <c r="G3" s="74"/>
      <c r="H3" s="74"/>
      <c r="I3" s="74"/>
      <c r="J3" s="74"/>
      <c r="K3" s="75"/>
      <c r="L3" s="75"/>
      <c r="M3" s="76"/>
      <c r="N3" s="76"/>
      <c r="O3" s="81"/>
    </row>
    <row r="4" spans="1:18" ht="35.25" customHeight="1" x14ac:dyDescent="0.25">
      <c r="A4" s="72" t="s">
        <v>59</v>
      </c>
      <c r="B4" s="70"/>
      <c r="C4" s="70"/>
      <c r="D4" s="26">
        <v>10</v>
      </c>
      <c r="E4" s="26">
        <v>10</v>
      </c>
      <c r="F4" s="26">
        <v>10</v>
      </c>
      <c r="G4" s="26">
        <v>10</v>
      </c>
      <c r="H4" s="26">
        <v>20</v>
      </c>
      <c r="I4" s="26">
        <v>26</v>
      </c>
      <c r="J4" s="26">
        <v>27</v>
      </c>
      <c r="K4" s="27">
        <v>27</v>
      </c>
      <c r="L4" s="27">
        <v>35</v>
      </c>
      <c r="M4" s="27">
        <v>41</v>
      </c>
      <c r="N4" s="27">
        <v>44</v>
      </c>
      <c r="O4" s="80">
        <v>50</v>
      </c>
    </row>
    <row r="5" spans="1:18" ht="35.25" customHeight="1" x14ac:dyDescent="0.25">
      <c r="A5" s="9" t="s">
        <v>19</v>
      </c>
      <c r="B5" s="62" t="s">
        <v>20</v>
      </c>
      <c r="C5" s="10" t="s">
        <v>19</v>
      </c>
      <c r="D5" s="26">
        <v>15</v>
      </c>
      <c r="E5" s="26">
        <v>15</v>
      </c>
      <c r="F5" s="26">
        <v>19</v>
      </c>
      <c r="G5" s="26">
        <v>33</v>
      </c>
      <c r="H5" s="26">
        <v>33</v>
      </c>
      <c r="I5" s="26">
        <v>40</v>
      </c>
      <c r="J5" s="26">
        <v>40</v>
      </c>
      <c r="K5" s="26">
        <v>40</v>
      </c>
      <c r="L5" s="26">
        <v>40</v>
      </c>
      <c r="M5" s="27">
        <v>40</v>
      </c>
      <c r="N5" s="27">
        <v>40</v>
      </c>
      <c r="O5" s="27">
        <v>40</v>
      </c>
    </row>
    <row r="6" spans="1:18" ht="35.25" customHeight="1" x14ac:dyDescent="0.25">
      <c r="A6" s="9" t="s">
        <v>42</v>
      </c>
      <c r="B6" s="10"/>
      <c r="C6" s="10" t="s">
        <v>45</v>
      </c>
      <c r="D6" s="45">
        <v>23541</v>
      </c>
      <c r="E6" s="44">
        <v>23385</v>
      </c>
      <c r="F6" s="44">
        <v>27215</v>
      </c>
      <c r="G6" s="44">
        <v>27218</v>
      </c>
      <c r="H6" s="44">
        <v>30069</v>
      </c>
      <c r="I6" s="44">
        <v>45689</v>
      </c>
      <c r="J6" s="44">
        <v>42535</v>
      </c>
      <c r="K6" s="82">
        <v>56750</v>
      </c>
      <c r="L6" s="82">
        <v>60938</v>
      </c>
      <c r="M6" s="39">
        <v>77367</v>
      </c>
      <c r="N6" s="39">
        <v>86331</v>
      </c>
      <c r="O6" s="39">
        <v>100629</v>
      </c>
      <c r="P6" s="78"/>
    </row>
    <row r="7" spans="1:18" ht="35.25" customHeight="1" x14ac:dyDescent="0.25">
      <c r="A7" s="9" t="s">
        <v>43</v>
      </c>
      <c r="B7" s="10"/>
      <c r="C7" s="10" t="s">
        <v>44</v>
      </c>
      <c r="D7" s="44">
        <v>13381</v>
      </c>
      <c r="E7" s="44">
        <v>13286</v>
      </c>
      <c r="F7" s="44">
        <v>16108</v>
      </c>
      <c r="G7" s="44">
        <v>15876</v>
      </c>
      <c r="H7" s="44">
        <v>17034</v>
      </c>
      <c r="I7" s="44">
        <v>26959</v>
      </c>
      <c r="J7" s="44">
        <v>26498</v>
      </c>
      <c r="K7" s="82">
        <v>33869</v>
      </c>
      <c r="L7" s="82">
        <v>34478</v>
      </c>
      <c r="M7" s="39">
        <v>41325</v>
      </c>
      <c r="N7" s="39">
        <v>46771</v>
      </c>
      <c r="O7" s="39">
        <v>50925</v>
      </c>
      <c r="P7" s="78"/>
      <c r="Q7" s="11"/>
      <c r="R7" s="11"/>
    </row>
    <row r="8" spans="1:18" ht="35.25" customHeight="1" x14ac:dyDescent="0.25">
      <c r="A8" s="12"/>
      <c r="B8" s="13"/>
      <c r="C8" s="13"/>
      <c r="D8" s="28"/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</row>
    <row r="9" spans="1:18" ht="35.25" customHeight="1" x14ac:dyDescent="0.25">
      <c r="A9" s="14" t="s">
        <v>23</v>
      </c>
      <c r="B9" s="15"/>
      <c r="C9" s="15"/>
      <c r="D9" s="58"/>
      <c r="E9" s="58"/>
      <c r="F9" s="58"/>
      <c r="G9" s="28"/>
      <c r="H9" s="28"/>
      <c r="I9" s="28"/>
      <c r="J9" s="28"/>
      <c r="K9" s="29"/>
      <c r="L9" s="29"/>
      <c r="M9" s="29"/>
      <c r="N9" s="29"/>
      <c r="O9" s="29"/>
    </row>
    <row r="10" spans="1:18" s="16" customFormat="1" ht="35.25" customHeight="1" x14ac:dyDescent="0.25">
      <c r="A10" s="9" t="s">
        <v>2</v>
      </c>
      <c r="B10" s="17" t="s">
        <v>46</v>
      </c>
      <c r="C10" s="10"/>
      <c r="D10" s="57">
        <v>0.99099999999999999</v>
      </c>
      <c r="E10" s="55">
        <v>0.96</v>
      </c>
      <c r="F10" s="65">
        <v>0.97</v>
      </c>
      <c r="G10" s="66">
        <v>0.97</v>
      </c>
      <c r="H10" s="66">
        <v>1</v>
      </c>
      <c r="I10" s="66">
        <v>0.998</v>
      </c>
      <c r="J10" s="30">
        <v>0.99</v>
      </c>
      <c r="K10" s="31">
        <v>0.99729999999999996</v>
      </c>
      <c r="L10" s="31">
        <v>0.98</v>
      </c>
      <c r="M10" s="31">
        <v>0.96</v>
      </c>
      <c r="N10" s="31">
        <v>0.88</v>
      </c>
      <c r="O10" s="31">
        <v>0.89</v>
      </c>
    </row>
    <row r="11" spans="1:18" ht="35.25" customHeight="1" x14ac:dyDescent="0.25">
      <c r="A11" s="9" t="s">
        <v>0</v>
      </c>
      <c r="B11" s="17"/>
      <c r="C11" s="10"/>
      <c r="D11" s="46">
        <v>60</v>
      </c>
      <c r="E11" s="47">
        <v>59</v>
      </c>
      <c r="F11" s="47">
        <v>59</v>
      </c>
      <c r="G11" s="47">
        <v>16</v>
      </c>
      <c r="H11" s="59">
        <v>29</v>
      </c>
      <c r="I11" s="59">
        <v>42</v>
      </c>
      <c r="J11" s="59">
        <v>117</v>
      </c>
      <c r="K11" s="40">
        <v>154</v>
      </c>
      <c r="L11" s="40">
        <v>381</v>
      </c>
      <c r="M11" s="41">
        <v>1020</v>
      </c>
      <c r="N11" s="40">
        <v>3171</v>
      </c>
      <c r="O11" s="40">
        <v>4940</v>
      </c>
      <c r="P11" s="78"/>
    </row>
    <row r="12" spans="1:18" ht="35.25" customHeight="1" x14ac:dyDescent="0.25">
      <c r="A12" s="9" t="s">
        <v>49</v>
      </c>
      <c r="B12" s="18" t="s">
        <v>24</v>
      </c>
      <c r="C12" s="10"/>
      <c r="D12" s="33">
        <f t="shared" ref="D12:O12" si="0">+D11/D6</f>
        <v>2.5487447432139673E-3</v>
      </c>
      <c r="E12" s="32">
        <f t="shared" si="0"/>
        <v>2.5229848193286295E-3</v>
      </c>
      <c r="F12" s="32">
        <f t="shared" si="0"/>
        <v>2.1679221017821054E-3</v>
      </c>
      <c r="G12" s="32">
        <f t="shared" si="0"/>
        <v>5.8784627819825116E-4</v>
      </c>
      <c r="H12" s="32">
        <f t="shared" si="0"/>
        <v>9.6444843526555593E-4</v>
      </c>
      <c r="I12" s="32">
        <f t="shared" si="0"/>
        <v>9.1925846483836371E-4</v>
      </c>
      <c r="J12" s="32">
        <f t="shared" si="0"/>
        <v>2.7506759139532149E-3</v>
      </c>
      <c r="K12" s="32">
        <f t="shared" si="0"/>
        <v>2.7136563876651982E-3</v>
      </c>
      <c r="L12" s="32">
        <f t="shared" si="0"/>
        <v>6.252256391742427E-3</v>
      </c>
      <c r="M12" s="32">
        <f t="shared" si="0"/>
        <v>1.3183915622940013E-2</v>
      </c>
      <c r="N12" s="33">
        <f t="shared" si="0"/>
        <v>3.6730722451958159E-2</v>
      </c>
      <c r="O12" s="33">
        <f t="shared" si="0"/>
        <v>4.9091216249788829E-2</v>
      </c>
    </row>
    <row r="13" spans="1:18" ht="35.25" customHeight="1" x14ac:dyDescent="0.25">
      <c r="A13" s="9" t="s">
        <v>26</v>
      </c>
      <c r="B13" s="62" t="s">
        <v>1</v>
      </c>
      <c r="C13" s="10" t="s">
        <v>27</v>
      </c>
      <c r="D13" s="26">
        <v>150</v>
      </c>
      <c r="E13" s="26">
        <v>140</v>
      </c>
      <c r="F13" s="26">
        <v>144</v>
      </c>
      <c r="G13" s="26">
        <v>148</v>
      </c>
      <c r="H13" s="26">
        <v>154</v>
      </c>
      <c r="I13" s="26">
        <v>152</v>
      </c>
      <c r="J13" s="26">
        <v>150</v>
      </c>
      <c r="K13" s="27">
        <v>137</v>
      </c>
      <c r="L13" s="27">
        <v>127</v>
      </c>
      <c r="M13" s="27">
        <v>124</v>
      </c>
      <c r="N13" s="27">
        <v>121</v>
      </c>
      <c r="O13" s="27">
        <v>123</v>
      </c>
    </row>
    <row r="14" spans="1:18" ht="35.25" customHeight="1" x14ac:dyDescent="0.25">
      <c r="A14" s="12"/>
      <c r="B14" s="19"/>
      <c r="C14" s="13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29"/>
      <c r="O14" s="29"/>
    </row>
    <row r="15" spans="1:18" ht="35.25" customHeight="1" x14ac:dyDescent="0.25">
      <c r="A15" s="20" t="s">
        <v>28</v>
      </c>
      <c r="B15" s="21"/>
      <c r="C15" s="21"/>
      <c r="D15" s="58"/>
      <c r="E15" s="58"/>
      <c r="F15" s="58"/>
      <c r="G15" s="28"/>
      <c r="H15" s="28"/>
      <c r="I15" s="28"/>
      <c r="J15" s="28"/>
      <c r="K15" s="29"/>
      <c r="L15" s="29"/>
      <c r="M15" s="29"/>
      <c r="N15" s="29"/>
      <c r="O15" s="29"/>
    </row>
    <row r="16" spans="1:18" ht="35.25" customHeight="1" x14ac:dyDescent="0.25">
      <c r="A16" s="9" t="s">
        <v>29</v>
      </c>
      <c r="B16" s="18" t="s">
        <v>30</v>
      </c>
      <c r="C16" s="10" t="s">
        <v>25</v>
      </c>
      <c r="D16" s="56">
        <f t="shared" ref="D16:O16" si="1">+D7/D6</f>
        <v>0.56841255681576819</v>
      </c>
      <c r="E16" s="56">
        <f t="shared" si="1"/>
        <v>0.56814197134915545</v>
      </c>
      <c r="F16" s="56">
        <f t="shared" si="1"/>
        <v>0.59187947822891784</v>
      </c>
      <c r="G16" s="36">
        <f t="shared" si="1"/>
        <v>0.58329046954221475</v>
      </c>
      <c r="H16" s="36">
        <f t="shared" si="1"/>
        <v>0.5664970567694303</v>
      </c>
      <c r="I16" s="36">
        <f t="shared" si="1"/>
        <v>0.59005449889470118</v>
      </c>
      <c r="J16" s="36">
        <f t="shared" si="1"/>
        <v>0.62296931938403666</v>
      </c>
      <c r="K16" s="36">
        <f t="shared" si="1"/>
        <v>0.59681057268722471</v>
      </c>
      <c r="L16" s="36">
        <f t="shared" si="1"/>
        <v>0.56578817814828186</v>
      </c>
      <c r="M16" s="36">
        <f t="shared" si="1"/>
        <v>0.53414246384117259</v>
      </c>
      <c r="N16" s="36">
        <f t="shared" si="1"/>
        <v>0.5417636770105756</v>
      </c>
      <c r="O16" s="36">
        <f t="shared" si="1"/>
        <v>0.50606683957904774</v>
      </c>
    </row>
    <row r="17" spans="1:17" ht="21.75" customHeight="1" x14ac:dyDescent="0.25">
      <c r="A17" s="9" t="s">
        <v>21</v>
      </c>
      <c r="B17" s="62" t="s">
        <v>22</v>
      </c>
      <c r="C17" s="10" t="s">
        <v>21</v>
      </c>
      <c r="D17" s="26">
        <v>30</v>
      </c>
      <c r="E17" s="26">
        <v>36</v>
      </c>
      <c r="F17" s="26">
        <v>36</v>
      </c>
      <c r="G17" s="26">
        <v>40</v>
      </c>
      <c r="H17" s="26">
        <v>46</v>
      </c>
      <c r="I17" s="26">
        <v>46</v>
      </c>
      <c r="J17" s="26">
        <v>47</v>
      </c>
      <c r="K17" s="59">
        <f>+J17+K18-K19</f>
        <v>44</v>
      </c>
      <c r="L17" s="26">
        <v>43</v>
      </c>
      <c r="M17" s="27">
        <v>44</v>
      </c>
      <c r="N17" s="83">
        <f>+M17+N18-N19</f>
        <v>50</v>
      </c>
      <c r="O17" s="27">
        <v>55</v>
      </c>
      <c r="Q17" s="22"/>
    </row>
    <row r="18" spans="1:17" ht="21.75" customHeight="1" x14ac:dyDescent="0.25">
      <c r="A18" s="9" t="s">
        <v>55</v>
      </c>
      <c r="B18" s="18"/>
      <c r="C18" s="10"/>
      <c r="D18" s="60">
        <v>7</v>
      </c>
      <c r="E18" s="60">
        <v>8</v>
      </c>
      <c r="F18" s="60">
        <v>5</v>
      </c>
      <c r="G18" s="61">
        <v>9</v>
      </c>
      <c r="H18" s="61">
        <v>9</v>
      </c>
      <c r="I18" s="61">
        <v>3</v>
      </c>
      <c r="J18" s="61">
        <v>2</v>
      </c>
      <c r="K18" s="61">
        <v>0</v>
      </c>
      <c r="L18" s="61">
        <v>12</v>
      </c>
      <c r="M18" s="61">
        <v>6</v>
      </c>
      <c r="N18" s="61">
        <v>9</v>
      </c>
      <c r="O18" s="61">
        <v>4</v>
      </c>
      <c r="Q18" s="22"/>
    </row>
    <row r="19" spans="1:17" ht="21.75" customHeight="1" x14ac:dyDescent="0.25">
      <c r="A19" s="9" t="s">
        <v>56</v>
      </c>
      <c r="B19" s="18"/>
      <c r="C19" s="10"/>
      <c r="D19" s="60">
        <v>3</v>
      </c>
      <c r="E19" s="60">
        <v>2</v>
      </c>
      <c r="F19" s="60">
        <v>5</v>
      </c>
      <c r="G19" s="61">
        <v>5</v>
      </c>
      <c r="H19" s="61">
        <v>3</v>
      </c>
      <c r="I19" s="61">
        <v>3</v>
      </c>
      <c r="J19" s="61">
        <v>1</v>
      </c>
      <c r="K19" s="61">
        <v>3</v>
      </c>
      <c r="L19" s="61">
        <v>13</v>
      </c>
      <c r="M19" s="61">
        <v>5</v>
      </c>
      <c r="N19" s="61">
        <v>3</v>
      </c>
      <c r="O19" s="61">
        <v>9</v>
      </c>
      <c r="Q19" s="22"/>
    </row>
    <row r="20" spans="1:17" ht="35.25" customHeight="1" x14ac:dyDescent="0.25">
      <c r="A20" s="9" t="s">
        <v>31</v>
      </c>
      <c r="B20" s="62" t="s">
        <v>32</v>
      </c>
      <c r="C20" s="10" t="s">
        <v>33</v>
      </c>
      <c r="D20" s="26" t="s">
        <v>34</v>
      </c>
      <c r="E20" s="26" t="s">
        <v>50</v>
      </c>
      <c r="F20" s="26" t="s">
        <v>50</v>
      </c>
      <c r="G20" s="26" t="s">
        <v>54</v>
      </c>
      <c r="H20" s="26" t="s">
        <v>57</v>
      </c>
      <c r="I20" s="26" t="s">
        <v>58</v>
      </c>
      <c r="J20" s="26" t="s">
        <v>60</v>
      </c>
      <c r="K20" s="26" t="s">
        <v>58</v>
      </c>
      <c r="L20" s="26" t="s">
        <v>60</v>
      </c>
      <c r="M20" s="26" t="s">
        <v>61</v>
      </c>
      <c r="N20" s="26" t="s">
        <v>57</v>
      </c>
      <c r="O20" s="26" t="s">
        <v>62</v>
      </c>
      <c r="Q20" s="23"/>
    </row>
    <row r="21" spans="1:17" ht="35.25" customHeight="1" x14ac:dyDescent="0.25">
      <c r="A21" s="9" t="s">
        <v>35</v>
      </c>
      <c r="B21" s="64" t="s">
        <v>36</v>
      </c>
      <c r="C21" s="10" t="s">
        <v>25</v>
      </c>
      <c r="D21" s="53">
        <f t="shared" ref="D21" si="2">+D19/(+D17-D18+D19)</f>
        <v>0.11538461538461539</v>
      </c>
      <c r="E21" s="36">
        <f>+E19/D17</f>
        <v>6.6666666666666666E-2</v>
      </c>
      <c r="F21" s="36">
        <f t="shared" ref="F21:O21" si="3">+F19/E17</f>
        <v>0.1388888888888889</v>
      </c>
      <c r="G21" s="36">
        <f t="shared" si="3"/>
        <v>0.1388888888888889</v>
      </c>
      <c r="H21" s="36">
        <f t="shared" si="3"/>
        <v>7.4999999999999997E-2</v>
      </c>
      <c r="I21" s="36">
        <f t="shared" si="3"/>
        <v>6.5217391304347824E-2</v>
      </c>
      <c r="J21" s="36">
        <f t="shared" si="3"/>
        <v>2.1739130434782608E-2</v>
      </c>
      <c r="K21" s="38">
        <f t="shared" si="3"/>
        <v>6.3829787234042548E-2</v>
      </c>
      <c r="L21" s="38">
        <f t="shared" si="3"/>
        <v>0.29545454545454547</v>
      </c>
      <c r="M21" s="38">
        <f t="shared" si="3"/>
        <v>0.11627906976744186</v>
      </c>
      <c r="N21" s="38">
        <f t="shared" si="3"/>
        <v>6.8181818181818177E-2</v>
      </c>
      <c r="O21" s="38">
        <f t="shared" si="3"/>
        <v>0.18</v>
      </c>
      <c r="Q21" s="23"/>
    </row>
    <row r="22" spans="1:17" ht="35.25" hidden="1" customHeight="1" x14ac:dyDescent="0.25">
      <c r="A22" s="9" t="s">
        <v>52</v>
      </c>
      <c r="B22" s="18" t="s">
        <v>53</v>
      </c>
      <c r="C22" s="10" t="s">
        <v>25</v>
      </c>
      <c r="D22" s="53">
        <f>+(0.15625)*(12/1)</f>
        <v>1.875</v>
      </c>
      <c r="E22" s="53">
        <f>+(10/37)*(12/2)</f>
        <v>1.6216216216216217</v>
      </c>
      <c r="F22" s="50"/>
      <c r="G22" s="50"/>
      <c r="H22" s="50"/>
      <c r="I22" s="50"/>
      <c r="J22" s="50"/>
      <c r="K22" s="51"/>
      <c r="L22" s="51"/>
      <c r="M22" s="49"/>
      <c r="N22" s="52"/>
      <c r="O22" s="51"/>
      <c r="Q22" s="23"/>
    </row>
    <row r="23" spans="1:17" ht="35.25" customHeight="1" x14ac:dyDescent="0.25">
      <c r="A23" s="12"/>
      <c r="B23" s="13"/>
      <c r="C23" s="13"/>
      <c r="D23" s="28"/>
      <c r="E23" s="28"/>
      <c r="F23" s="28"/>
      <c r="G23" s="28"/>
      <c r="H23" s="28"/>
      <c r="I23" s="28"/>
      <c r="J23" s="28"/>
      <c r="K23" s="29"/>
      <c r="L23" s="29"/>
      <c r="M23" s="29"/>
      <c r="N23" s="29"/>
      <c r="O23" s="29"/>
      <c r="Q23" s="23"/>
    </row>
    <row r="24" spans="1:17" ht="35.25" customHeight="1" x14ac:dyDescent="0.25">
      <c r="A24" s="24" t="s">
        <v>37</v>
      </c>
      <c r="B24" s="25"/>
      <c r="C24" s="25"/>
      <c r="D24" s="58"/>
      <c r="E24" s="58"/>
      <c r="F24" s="58"/>
      <c r="G24" s="28"/>
      <c r="H24" s="28"/>
      <c r="I24" s="28"/>
      <c r="J24" s="28"/>
      <c r="K24" s="29"/>
      <c r="L24" s="29"/>
      <c r="M24" s="29"/>
      <c r="N24" s="29"/>
      <c r="O24" s="29"/>
      <c r="Q24" s="23"/>
    </row>
    <row r="25" spans="1:17" ht="35.25" customHeight="1" x14ac:dyDescent="0.25">
      <c r="A25" s="9" t="s">
        <v>47</v>
      </c>
      <c r="B25" s="18"/>
      <c r="C25" s="10"/>
      <c r="D25" s="54">
        <v>3</v>
      </c>
      <c r="E25" s="54">
        <v>4</v>
      </c>
      <c r="F25" s="54">
        <v>0</v>
      </c>
      <c r="G25" s="26">
        <v>0</v>
      </c>
      <c r="H25" s="26">
        <v>3</v>
      </c>
      <c r="I25" s="26">
        <v>3</v>
      </c>
      <c r="J25" s="26">
        <v>5</v>
      </c>
      <c r="K25" s="27">
        <v>3</v>
      </c>
      <c r="L25" s="27">
        <v>4</v>
      </c>
      <c r="M25" s="27">
        <v>4</v>
      </c>
      <c r="N25" s="27">
        <v>3</v>
      </c>
      <c r="O25" s="27">
        <v>5</v>
      </c>
      <c r="Q25" s="23"/>
    </row>
    <row r="26" spans="1:17" ht="35.25" customHeight="1" x14ac:dyDescent="0.25">
      <c r="A26" s="9" t="s">
        <v>38</v>
      </c>
      <c r="B26" s="18" t="s">
        <v>39</v>
      </c>
      <c r="C26" s="10" t="s">
        <v>25</v>
      </c>
      <c r="D26" s="35">
        <f t="shared" ref="D26:O26" si="4">+D25/D7</f>
        <v>2.2419849039683132E-4</v>
      </c>
      <c r="E26" s="32">
        <f t="shared" si="4"/>
        <v>3.0106879421947918E-4</v>
      </c>
      <c r="F26" s="32">
        <f t="shared" si="4"/>
        <v>0</v>
      </c>
      <c r="G26" s="32">
        <f t="shared" si="4"/>
        <v>0</v>
      </c>
      <c r="H26" s="32">
        <f t="shared" si="4"/>
        <v>1.7611835153222966E-4</v>
      </c>
      <c r="I26" s="32">
        <f t="shared" si="4"/>
        <v>1.1128009199154271E-4</v>
      </c>
      <c r="J26" s="32">
        <f t="shared" si="4"/>
        <v>1.8869348630085289E-4</v>
      </c>
      <c r="K26" s="35">
        <f t="shared" si="4"/>
        <v>8.8576574448610818E-5</v>
      </c>
      <c r="L26" s="35">
        <f t="shared" si="4"/>
        <v>1.160160102094089E-4</v>
      </c>
      <c r="M26" s="35">
        <f t="shared" si="4"/>
        <v>9.6793708408953412E-5</v>
      </c>
      <c r="N26" s="35">
        <f t="shared" si="4"/>
        <v>6.414231040602083E-5</v>
      </c>
      <c r="O26" s="35">
        <f t="shared" si="4"/>
        <v>9.8183603338242517E-5</v>
      </c>
      <c r="Q26" s="23"/>
    </row>
    <row r="27" spans="1:17" ht="35.25" customHeight="1" x14ac:dyDescent="0.25">
      <c r="A27" s="9" t="s">
        <v>48</v>
      </c>
      <c r="B27" s="10"/>
      <c r="C27" s="10"/>
      <c r="D27" s="26">
        <v>116</v>
      </c>
      <c r="E27" s="26">
        <v>132</v>
      </c>
      <c r="F27" s="26">
        <v>173</v>
      </c>
      <c r="G27" s="26">
        <v>177</v>
      </c>
      <c r="H27" s="26">
        <v>165</v>
      </c>
      <c r="I27" s="26">
        <v>406</v>
      </c>
      <c r="J27" s="26">
        <v>339</v>
      </c>
      <c r="K27" s="26">
        <v>515</v>
      </c>
      <c r="L27" s="26">
        <v>679</v>
      </c>
      <c r="M27" s="26">
        <v>1061</v>
      </c>
      <c r="N27" s="26">
        <v>1414</v>
      </c>
      <c r="O27" s="26">
        <v>1309</v>
      </c>
      <c r="Q27" s="23"/>
    </row>
    <row r="28" spans="1:17" ht="35.25" customHeight="1" x14ac:dyDescent="0.25">
      <c r="A28" s="9" t="s">
        <v>40</v>
      </c>
      <c r="B28" s="18" t="s">
        <v>41</v>
      </c>
      <c r="C28" s="10"/>
      <c r="D28" s="32">
        <f t="shared" ref="D28:O28" si="5">+D27/D7</f>
        <v>8.6690082953441439E-3</v>
      </c>
      <c r="E28" s="32">
        <f t="shared" si="5"/>
        <v>9.9352702092428118E-3</v>
      </c>
      <c r="F28" s="32">
        <f t="shared" si="5"/>
        <v>1.0740004966476285E-2</v>
      </c>
      <c r="G28" s="32">
        <f t="shared" si="5"/>
        <v>1.1148904006046864E-2</v>
      </c>
      <c r="H28" s="32">
        <f t="shared" si="5"/>
        <v>9.6865093342726315E-3</v>
      </c>
      <c r="I28" s="32">
        <f t="shared" si="5"/>
        <v>1.5059905782855447E-2</v>
      </c>
      <c r="J28" s="32">
        <f t="shared" si="5"/>
        <v>1.2793418371197827E-2</v>
      </c>
      <c r="K28" s="42">
        <f t="shared" si="5"/>
        <v>1.5205645280344859E-2</v>
      </c>
      <c r="L28" s="42">
        <f t="shared" si="5"/>
        <v>1.9693717733047161E-2</v>
      </c>
      <c r="M28" s="42">
        <f t="shared" si="5"/>
        <v>2.5674531155474894E-2</v>
      </c>
      <c r="N28" s="42">
        <f t="shared" si="5"/>
        <v>3.0232408971371149E-2</v>
      </c>
      <c r="O28" s="42">
        <f t="shared" si="5"/>
        <v>2.570446735395189E-2</v>
      </c>
      <c r="Q28" s="23"/>
    </row>
  </sheetData>
  <pageMargins left="0" right="0" top="0" bottom="0.25" header="0.3" footer="0.3"/>
  <pageSetup paperSize="9" scale="63" orientation="landscape" r:id="rId1"/>
  <headerFooter>
    <oddFooter>&amp;L&amp;A&amp;F&amp;R&amp;D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8" sqref="D28"/>
    </sheetView>
  </sheetViews>
  <sheetFormatPr defaultRowHeight="15" x14ac:dyDescent="0.25"/>
  <cols>
    <col min="1" max="1" width="32" style="3" customWidth="1"/>
    <col min="2" max="2" width="31.42578125" style="4" customWidth="1"/>
    <col min="3" max="3" width="10.85546875" style="4" customWidth="1"/>
    <col min="4" max="4" width="9.28515625" style="1" customWidth="1"/>
    <col min="5" max="5" width="0.5703125" style="1" hidden="1" customWidth="1"/>
    <col min="6" max="10" width="9.5703125" style="1" hidden="1" customWidth="1"/>
    <col min="11" max="15" width="9.5703125" style="2" hidden="1" customWidth="1"/>
    <col min="16" max="16" width="9.5703125" style="3" customWidth="1"/>
    <col min="17" max="255" width="9.140625" style="3"/>
    <col min="256" max="256" width="35.42578125" style="3" bestFit="1" customWidth="1"/>
    <col min="257" max="257" width="31.42578125" style="3" customWidth="1"/>
    <col min="258" max="258" width="11.5703125" style="3" customWidth="1"/>
    <col min="259" max="259" width="13.28515625" style="3" customWidth="1"/>
    <col min="260" max="261" width="9.140625" style="3"/>
    <col min="262" max="262" width="10.7109375" style="3" bestFit="1" customWidth="1"/>
    <col min="263" max="268" width="9.140625" style="3"/>
    <col min="269" max="269" width="11.28515625" style="3" bestFit="1" customWidth="1"/>
    <col min="270" max="511" width="9.140625" style="3"/>
    <col min="512" max="512" width="35.42578125" style="3" bestFit="1" customWidth="1"/>
    <col min="513" max="513" width="31.42578125" style="3" customWidth="1"/>
    <col min="514" max="514" width="11.5703125" style="3" customWidth="1"/>
    <col min="515" max="515" width="13.28515625" style="3" customWidth="1"/>
    <col min="516" max="517" width="9.140625" style="3"/>
    <col min="518" max="518" width="10.7109375" style="3" bestFit="1" customWidth="1"/>
    <col min="519" max="524" width="9.140625" style="3"/>
    <col min="525" max="525" width="11.28515625" style="3" bestFit="1" customWidth="1"/>
    <col min="526" max="767" width="9.140625" style="3"/>
    <col min="768" max="768" width="35.42578125" style="3" bestFit="1" customWidth="1"/>
    <col min="769" max="769" width="31.42578125" style="3" customWidth="1"/>
    <col min="770" max="770" width="11.5703125" style="3" customWidth="1"/>
    <col min="771" max="771" width="13.28515625" style="3" customWidth="1"/>
    <col min="772" max="773" width="9.140625" style="3"/>
    <col min="774" max="774" width="10.7109375" style="3" bestFit="1" customWidth="1"/>
    <col min="775" max="780" width="9.140625" style="3"/>
    <col min="781" max="781" width="11.28515625" style="3" bestFit="1" customWidth="1"/>
    <col min="782" max="1023" width="9.140625" style="3"/>
    <col min="1024" max="1024" width="35.42578125" style="3" bestFit="1" customWidth="1"/>
    <col min="1025" max="1025" width="31.42578125" style="3" customWidth="1"/>
    <col min="1026" max="1026" width="11.5703125" style="3" customWidth="1"/>
    <col min="1027" max="1027" width="13.28515625" style="3" customWidth="1"/>
    <col min="1028" max="1029" width="9.140625" style="3"/>
    <col min="1030" max="1030" width="10.7109375" style="3" bestFit="1" customWidth="1"/>
    <col min="1031" max="1036" width="9.140625" style="3"/>
    <col min="1037" max="1037" width="11.28515625" style="3" bestFit="1" customWidth="1"/>
    <col min="1038" max="1279" width="9.140625" style="3"/>
    <col min="1280" max="1280" width="35.42578125" style="3" bestFit="1" customWidth="1"/>
    <col min="1281" max="1281" width="31.42578125" style="3" customWidth="1"/>
    <col min="1282" max="1282" width="11.5703125" style="3" customWidth="1"/>
    <col min="1283" max="1283" width="13.28515625" style="3" customWidth="1"/>
    <col min="1284" max="1285" width="9.140625" style="3"/>
    <col min="1286" max="1286" width="10.7109375" style="3" bestFit="1" customWidth="1"/>
    <col min="1287" max="1292" width="9.140625" style="3"/>
    <col min="1293" max="1293" width="11.28515625" style="3" bestFit="1" customWidth="1"/>
    <col min="1294" max="1535" width="9.140625" style="3"/>
    <col min="1536" max="1536" width="35.42578125" style="3" bestFit="1" customWidth="1"/>
    <col min="1537" max="1537" width="31.42578125" style="3" customWidth="1"/>
    <col min="1538" max="1538" width="11.5703125" style="3" customWidth="1"/>
    <col min="1539" max="1539" width="13.28515625" style="3" customWidth="1"/>
    <col min="1540" max="1541" width="9.140625" style="3"/>
    <col min="1542" max="1542" width="10.7109375" style="3" bestFit="1" customWidth="1"/>
    <col min="1543" max="1548" width="9.140625" style="3"/>
    <col min="1549" max="1549" width="11.28515625" style="3" bestFit="1" customWidth="1"/>
    <col min="1550" max="1791" width="9.140625" style="3"/>
    <col min="1792" max="1792" width="35.42578125" style="3" bestFit="1" customWidth="1"/>
    <col min="1793" max="1793" width="31.42578125" style="3" customWidth="1"/>
    <col min="1794" max="1794" width="11.5703125" style="3" customWidth="1"/>
    <col min="1795" max="1795" width="13.28515625" style="3" customWidth="1"/>
    <col min="1796" max="1797" width="9.140625" style="3"/>
    <col min="1798" max="1798" width="10.7109375" style="3" bestFit="1" customWidth="1"/>
    <col min="1799" max="1804" width="9.140625" style="3"/>
    <col min="1805" max="1805" width="11.28515625" style="3" bestFit="1" customWidth="1"/>
    <col min="1806" max="2047" width="9.140625" style="3"/>
    <col min="2048" max="2048" width="35.42578125" style="3" bestFit="1" customWidth="1"/>
    <col min="2049" max="2049" width="31.42578125" style="3" customWidth="1"/>
    <col min="2050" max="2050" width="11.5703125" style="3" customWidth="1"/>
    <col min="2051" max="2051" width="13.28515625" style="3" customWidth="1"/>
    <col min="2052" max="2053" width="9.140625" style="3"/>
    <col min="2054" max="2054" width="10.7109375" style="3" bestFit="1" customWidth="1"/>
    <col min="2055" max="2060" width="9.140625" style="3"/>
    <col min="2061" max="2061" width="11.28515625" style="3" bestFit="1" customWidth="1"/>
    <col min="2062" max="2303" width="9.140625" style="3"/>
    <col min="2304" max="2304" width="35.42578125" style="3" bestFit="1" customWidth="1"/>
    <col min="2305" max="2305" width="31.42578125" style="3" customWidth="1"/>
    <col min="2306" max="2306" width="11.5703125" style="3" customWidth="1"/>
    <col min="2307" max="2307" width="13.28515625" style="3" customWidth="1"/>
    <col min="2308" max="2309" width="9.140625" style="3"/>
    <col min="2310" max="2310" width="10.7109375" style="3" bestFit="1" customWidth="1"/>
    <col min="2311" max="2316" width="9.140625" style="3"/>
    <col min="2317" max="2317" width="11.28515625" style="3" bestFit="1" customWidth="1"/>
    <col min="2318" max="2559" width="9.140625" style="3"/>
    <col min="2560" max="2560" width="35.42578125" style="3" bestFit="1" customWidth="1"/>
    <col min="2561" max="2561" width="31.42578125" style="3" customWidth="1"/>
    <col min="2562" max="2562" width="11.5703125" style="3" customWidth="1"/>
    <col min="2563" max="2563" width="13.28515625" style="3" customWidth="1"/>
    <col min="2564" max="2565" width="9.140625" style="3"/>
    <col min="2566" max="2566" width="10.7109375" style="3" bestFit="1" customWidth="1"/>
    <col min="2567" max="2572" width="9.140625" style="3"/>
    <col min="2573" max="2573" width="11.28515625" style="3" bestFit="1" customWidth="1"/>
    <col min="2574" max="2815" width="9.140625" style="3"/>
    <col min="2816" max="2816" width="35.42578125" style="3" bestFit="1" customWidth="1"/>
    <col min="2817" max="2817" width="31.42578125" style="3" customWidth="1"/>
    <col min="2818" max="2818" width="11.5703125" style="3" customWidth="1"/>
    <col min="2819" max="2819" width="13.28515625" style="3" customWidth="1"/>
    <col min="2820" max="2821" width="9.140625" style="3"/>
    <col min="2822" max="2822" width="10.7109375" style="3" bestFit="1" customWidth="1"/>
    <col min="2823" max="2828" width="9.140625" style="3"/>
    <col min="2829" max="2829" width="11.28515625" style="3" bestFit="1" customWidth="1"/>
    <col min="2830" max="3071" width="9.140625" style="3"/>
    <col min="3072" max="3072" width="35.42578125" style="3" bestFit="1" customWidth="1"/>
    <col min="3073" max="3073" width="31.42578125" style="3" customWidth="1"/>
    <col min="3074" max="3074" width="11.5703125" style="3" customWidth="1"/>
    <col min="3075" max="3075" width="13.28515625" style="3" customWidth="1"/>
    <col min="3076" max="3077" width="9.140625" style="3"/>
    <col min="3078" max="3078" width="10.7109375" style="3" bestFit="1" customWidth="1"/>
    <col min="3079" max="3084" width="9.140625" style="3"/>
    <col min="3085" max="3085" width="11.28515625" style="3" bestFit="1" customWidth="1"/>
    <col min="3086" max="3327" width="9.140625" style="3"/>
    <col min="3328" max="3328" width="35.42578125" style="3" bestFit="1" customWidth="1"/>
    <col min="3329" max="3329" width="31.42578125" style="3" customWidth="1"/>
    <col min="3330" max="3330" width="11.5703125" style="3" customWidth="1"/>
    <col min="3331" max="3331" width="13.28515625" style="3" customWidth="1"/>
    <col min="3332" max="3333" width="9.140625" style="3"/>
    <col min="3334" max="3334" width="10.7109375" style="3" bestFit="1" customWidth="1"/>
    <col min="3335" max="3340" width="9.140625" style="3"/>
    <col min="3341" max="3341" width="11.28515625" style="3" bestFit="1" customWidth="1"/>
    <col min="3342" max="3583" width="9.140625" style="3"/>
    <col min="3584" max="3584" width="35.42578125" style="3" bestFit="1" customWidth="1"/>
    <col min="3585" max="3585" width="31.42578125" style="3" customWidth="1"/>
    <col min="3586" max="3586" width="11.5703125" style="3" customWidth="1"/>
    <col min="3587" max="3587" width="13.28515625" style="3" customWidth="1"/>
    <col min="3588" max="3589" width="9.140625" style="3"/>
    <col min="3590" max="3590" width="10.7109375" style="3" bestFit="1" customWidth="1"/>
    <col min="3591" max="3596" width="9.140625" style="3"/>
    <col min="3597" max="3597" width="11.28515625" style="3" bestFit="1" customWidth="1"/>
    <col min="3598" max="3839" width="9.140625" style="3"/>
    <col min="3840" max="3840" width="35.42578125" style="3" bestFit="1" customWidth="1"/>
    <col min="3841" max="3841" width="31.42578125" style="3" customWidth="1"/>
    <col min="3842" max="3842" width="11.5703125" style="3" customWidth="1"/>
    <col min="3843" max="3843" width="13.28515625" style="3" customWidth="1"/>
    <col min="3844" max="3845" width="9.140625" style="3"/>
    <col min="3846" max="3846" width="10.7109375" style="3" bestFit="1" customWidth="1"/>
    <col min="3847" max="3852" width="9.140625" style="3"/>
    <col min="3853" max="3853" width="11.28515625" style="3" bestFit="1" customWidth="1"/>
    <col min="3854" max="4095" width="9.140625" style="3"/>
    <col min="4096" max="4096" width="35.42578125" style="3" bestFit="1" customWidth="1"/>
    <col min="4097" max="4097" width="31.42578125" style="3" customWidth="1"/>
    <col min="4098" max="4098" width="11.5703125" style="3" customWidth="1"/>
    <col min="4099" max="4099" width="13.28515625" style="3" customWidth="1"/>
    <col min="4100" max="4101" width="9.140625" style="3"/>
    <col min="4102" max="4102" width="10.7109375" style="3" bestFit="1" customWidth="1"/>
    <col min="4103" max="4108" width="9.140625" style="3"/>
    <col min="4109" max="4109" width="11.28515625" style="3" bestFit="1" customWidth="1"/>
    <col min="4110" max="4351" width="9.140625" style="3"/>
    <col min="4352" max="4352" width="35.42578125" style="3" bestFit="1" customWidth="1"/>
    <col min="4353" max="4353" width="31.42578125" style="3" customWidth="1"/>
    <col min="4354" max="4354" width="11.5703125" style="3" customWidth="1"/>
    <col min="4355" max="4355" width="13.28515625" style="3" customWidth="1"/>
    <col min="4356" max="4357" width="9.140625" style="3"/>
    <col min="4358" max="4358" width="10.7109375" style="3" bestFit="1" customWidth="1"/>
    <col min="4359" max="4364" width="9.140625" style="3"/>
    <col min="4365" max="4365" width="11.28515625" style="3" bestFit="1" customWidth="1"/>
    <col min="4366" max="4607" width="9.140625" style="3"/>
    <col min="4608" max="4608" width="35.42578125" style="3" bestFit="1" customWidth="1"/>
    <col min="4609" max="4609" width="31.42578125" style="3" customWidth="1"/>
    <col min="4610" max="4610" width="11.5703125" style="3" customWidth="1"/>
    <col min="4611" max="4611" width="13.28515625" style="3" customWidth="1"/>
    <col min="4612" max="4613" width="9.140625" style="3"/>
    <col min="4614" max="4614" width="10.7109375" style="3" bestFit="1" customWidth="1"/>
    <col min="4615" max="4620" width="9.140625" style="3"/>
    <col min="4621" max="4621" width="11.28515625" style="3" bestFit="1" customWidth="1"/>
    <col min="4622" max="4863" width="9.140625" style="3"/>
    <col min="4864" max="4864" width="35.42578125" style="3" bestFit="1" customWidth="1"/>
    <col min="4865" max="4865" width="31.42578125" style="3" customWidth="1"/>
    <col min="4866" max="4866" width="11.5703125" style="3" customWidth="1"/>
    <col min="4867" max="4867" width="13.28515625" style="3" customWidth="1"/>
    <col min="4868" max="4869" width="9.140625" style="3"/>
    <col min="4870" max="4870" width="10.7109375" style="3" bestFit="1" customWidth="1"/>
    <col min="4871" max="4876" width="9.140625" style="3"/>
    <col min="4877" max="4877" width="11.28515625" style="3" bestFit="1" customWidth="1"/>
    <col min="4878" max="5119" width="9.140625" style="3"/>
    <col min="5120" max="5120" width="35.42578125" style="3" bestFit="1" customWidth="1"/>
    <col min="5121" max="5121" width="31.42578125" style="3" customWidth="1"/>
    <col min="5122" max="5122" width="11.5703125" style="3" customWidth="1"/>
    <col min="5123" max="5123" width="13.28515625" style="3" customWidth="1"/>
    <col min="5124" max="5125" width="9.140625" style="3"/>
    <col min="5126" max="5126" width="10.7109375" style="3" bestFit="1" customWidth="1"/>
    <col min="5127" max="5132" width="9.140625" style="3"/>
    <col min="5133" max="5133" width="11.28515625" style="3" bestFit="1" customWidth="1"/>
    <col min="5134" max="5375" width="9.140625" style="3"/>
    <col min="5376" max="5376" width="35.42578125" style="3" bestFit="1" customWidth="1"/>
    <col min="5377" max="5377" width="31.42578125" style="3" customWidth="1"/>
    <col min="5378" max="5378" width="11.5703125" style="3" customWidth="1"/>
    <col min="5379" max="5379" width="13.28515625" style="3" customWidth="1"/>
    <col min="5380" max="5381" width="9.140625" style="3"/>
    <col min="5382" max="5382" width="10.7109375" style="3" bestFit="1" customWidth="1"/>
    <col min="5383" max="5388" width="9.140625" style="3"/>
    <col min="5389" max="5389" width="11.28515625" style="3" bestFit="1" customWidth="1"/>
    <col min="5390" max="5631" width="9.140625" style="3"/>
    <col min="5632" max="5632" width="35.42578125" style="3" bestFit="1" customWidth="1"/>
    <col min="5633" max="5633" width="31.42578125" style="3" customWidth="1"/>
    <col min="5634" max="5634" width="11.5703125" style="3" customWidth="1"/>
    <col min="5635" max="5635" width="13.28515625" style="3" customWidth="1"/>
    <col min="5636" max="5637" width="9.140625" style="3"/>
    <col min="5638" max="5638" width="10.7109375" style="3" bestFit="1" customWidth="1"/>
    <col min="5639" max="5644" width="9.140625" style="3"/>
    <col min="5645" max="5645" width="11.28515625" style="3" bestFit="1" customWidth="1"/>
    <col min="5646" max="5887" width="9.140625" style="3"/>
    <col min="5888" max="5888" width="35.42578125" style="3" bestFit="1" customWidth="1"/>
    <col min="5889" max="5889" width="31.42578125" style="3" customWidth="1"/>
    <col min="5890" max="5890" width="11.5703125" style="3" customWidth="1"/>
    <col min="5891" max="5891" width="13.28515625" style="3" customWidth="1"/>
    <col min="5892" max="5893" width="9.140625" style="3"/>
    <col min="5894" max="5894" width="10.7109375" style="3" bestFit="1" customWidth="1"/>
    <col min="5895" max="5900" width="9.140625" style="3"/>
    <col min="5901" max="5901" width="11.28515625" style="3" bestFit="1" customWidth="1"/>
    <col min="5902" max="6143" width="9.140625" style="3"/>
    <col min="6144" max="6144" width="35.42578125" style="3" bestFit="1" customWidth="1"/>
    <col min="6145" max="6145" width="31.42578125" style="3" customWidth="1"/>
    <col min="6146" max="6146" width="11.5703125" style="3" customWidth="1"/>
    <col min="6147" max="6147" width="13.28515625" style="3" customWidth="1"/>
    <col min="6148" max="6149" width="9.140625" style="3"/>
    <col min="6150" max="6150" width="10.7109375" style="3" bestFit="1" customWidth="1"/>
    <col min="6151" max="6156" width="9.140625" style="3"/>
    <col min="6157" max="6157" width="11.28515625" style="3" bestFit="1" customWidth="1"/>
    <col min="6158" max="6399" width="9.140625" style="3"/>
    <col min="6400" max="6400" width="35.42578125" style="3" bestFit="1" customWidth="1"/>
    <col min="6401" max="6401" width="31.42578125" style="3" customWidth="1"/>
    <col min="6402" max="6402" width="11.5703125" style="3" customWidth="1"/>
    <col min="6403" max="6403" width="13.28515625" style="3" customWidth="1"/>
    <col min="6404" max="6405" width="9.140625" style="3"/>
    <col min="6406" max="6406" width="10.7109375" style="3" bestFit="1" customWidth="1"/>
    <col min="6407" max="6412" width="9.140625" style="3"/>
    <col min="6413" max="6413" width="11.28515625" style="3" bestFit="1" customWidth="1"/>
    <col min="6414" max="6655" width="9.140625" style="3"/>
    <col min="6656" max="6656" width="35.42578125" style="3" bestFit="1" customWidth="1"/>
    <col min="6657" max="6657" width="31.42578125" style="3" customWidth="1"/>
    <col min="6658" max="6658" width="11.5703125" style="3" customWidth="1"/>
    <col min="6659" max="6659" width="13.28515625" style="3" customWidth="1"/>
    <col min="6660" max="6661" width="9.140625" style="3"/>
    <col min="6662" max="6662" width="10.7109375" style="3" bestFit="1" customWidth="1"/>
    <col min="6663" max="6668" width="9.140625" style="3"/>
    <col min="6669" max="6669" width="11.28515625" style="3" bestFit="1" customWidth="1"/>
    <col min="6670" max="6911" width="9.140625" style="3"/>
    <col min="6912" max="6912" width="35.42578125" style="3" bestFit="1" customWidth="1"/>
    <col min="6913" max="6913" width="31.42578125" style="3" customWidth="1"/>
    <col min="6914" max="6914" width="11.5703125" style="3" customWidth="1"/>
    <col min="6915" max="6915" width="13.28515625" style="3" customWidth="1"/>
    <col min="6916" max="6917" width="9.140625" style="3"/>
    <col min="6918" max="6918" width="10.7109375" style="3" bestFit="1" customWidth="1"/>
    <col min="6919" max="6924" width="9.140625" style="3"/>
    <col min="6925" max="6925" width="11.28515625" style="3" bestFit="1" customWidth="1"/>
    <col min="6926" max="7167" width="9.140625" style="3"/>
    <col min="7168" max="7168" width="35.42578125" style="3" bestFit="1" customWidth="1"/>
    <col min="7169" max="7169" width="31.42578125" style="3" customWidth="1"/>
    <col min="7170" max="7170" width="11.5703125" style="3" customWidth="1"/>
    <col min="7171" max="7171" width="13.28515625" style="3" customWidth="1"/>
    <col min="7172" max="7173" width="9.140625" style="3"/>
    <col min="7174" max="7174" width="10.7109375" style="3" bestFit="1" customWidth="1"/>
    <col min="7175" max="7180" width="9.140625" style="3"/>
    <col min="7181" max="7181" width="11.28515625" style="3" bestFit="1" customWidth="1"/>
    <col min="7182" max="7423" width="9.140625" style="3"/>
    <col min="7424" max="7424" width="35.42578125" style="3" bestFit="1" customWidth="1"/>
    <col min="7425" max="7425" width="31.42578125" style="3" customWidth="1"/>
    <col min="7426" max="7426" width="11.5703125" style="3" customWidth="1"/>
    <col min="7427" max="7427" width="13.28515625" style="3" customWidth="1"/>
    <col min="7428" max="7429" width="9.140625" style="3"/>
    <col min="7430" max="7430" width="10.7109375" style="3" bestFit="1" customWidth="1"/>
    <col min="7431" max="7436" width="9.140625" style="3"/>
    <col min="7437" max="7437" width="11.28515625" style="3" bestFit="1" customWidth="1"/>
    <col min="7438" max="7679" width="9.140625" style="3"/>
    <col min="7680" max="7680" width="35.42578125" style="3" bestFit="1" customWidth="1"/>
    <col min="7681" max="7681" width="31.42578125" style="3" customWidth="1"/>
    <col min="7682" max="7682" width="11.5703125" style="3" customWidth="1"/>
    <col min="7683" max="7683" width="13.28515625" style="3" customWidth="1"/>
    <col min="7684" max="7685" width="9.140625" style="3"/>
    <col min="7686" max="7686" width="10.7109375" style="3" bestFit="1" customWidth="1"/>
    <col min="7687" max="7692" width="9.140625" style="3"/>
    <col min="7693" max="7693" width="11.28515625" style="3" bestFit="1" customWidth="1"/>
    <col min="7694" max="7935" width="9.140625" style="3"/>
    <col min="7936" max="7936" width="35.42578125" style="3" bestFit="1" customWidth="1"/>
    <col min="7937" max="7937" width="31.42578125" style="3" customWidth="1"/>
    <col min="7938" max="7938" width="11.5703125" style="3" customWidth="1"/>
    <col min="7939" max="7939" width="13.28515625" style="3" customWidth="1"/>
    <col min="7940" max="7941" width="9.140625" style="3"/>
    <col min="7942" max="7942" width="10.7109375" style="3" bestFit="1" customWidth="1"/>
    <col min="7943" max="7948" width="9.140625" style="3"/>
    <col min="7949" max="7949" width="11.28515625" style="3" bestFit="1" customWidth="1"/>
    <col min="7950" max="8191" width="9.140625" style="3"/>
    <col min="8192" max="8192" width="35.42578125" style="3" bestFit="1" customWidth="1"/>
    <col min="8193" max="8193" width="31.42578125" style="3" customWidth="1"/>
    <col min="8194" max="8194" width="11.5703125" style="3" customWidth="1"/>
    <col min="8195" max="8195" width="13.28515625" style="3" customWidth="1"/>
    <col min="8196" max="8197" width="9.140625" style="3"/>
    <col min="8198" max="8198" width="10.7109375" style="3" bestFit="1" customWidth="1"/>
    <col min="8199" max="8204" width="9.140625" style="3"/>
    <col min="8205" max="8205" width="11.28515625" style="3" bestFit="1" customWidth="1"/>
    <col min="8206" max="8447" width="9.140625" style="3"/>
    <col min="8448" max="8448" width="35.42578125" style="3" bestFit="1" customWidth="1"/>
    <col min="8449" max="8449" width="31.42578125" style="3" customWidth="1"/>
    <col min="8450" max="8450" width="11.5703125" style="3" customWidth="1"/>
    <col min="8451" max="8451" width="13.28515625" style="3" customWidth="1"/>
    <col min="8452" max="8453" width="9.140625" style="3"/>
    <col min="8454" max="8454" width="10.7109375" style="3" bestFit="1" customWidth="1"/>
    <col min="8455" max="8460" width="9.140625" style="3"/>
    <col min="8461" max="8461" width="11.28515625" style="3" bestFit="1" customWidth="1"/>
    <col min="8462" max="8703" width="9.140625" style="3"/>
    <col min="8704" max="8704" width="35.42578125" style="3" bestFit="1" customWidth="1"/>
    <col min="8705" max="8705" width="31.42578125" style="3" customWidth="1"/>
    <col min="8706" max="8706" width="11.5703125" style="3" customWidth="1"/>
    <col min="8707" max="8707" width="13.28515625" style="3" customWidth="1"/>
    <col min="8708" max="8709" width="9.140625" style="3"/>
    <col min="8710" max="8710" width="10.7109375" style="3" bestFit="1" customWidth="1"/>
    <col min="8711" max="8716" width="9.140625" style="3"/>
    <col min="8717" max="8717" width="11.28515625" style="3" bestFit="1" customWidth="1"/>
    <col min="8718" max="8959" width="9.140625" style="3"/>
    <col min="8960" max="8960" width="35.42578125" style="3" bestFit="1" customWidth="1"/>
    <col min="8961" max="8961" width="31.42578125" style="3" customWidth="1"/>
    <col min="8962" max="8962" width="11.5703125" style="3" customWidth="1"/>
    <col min="8963" max="8963" width="13.28515625" style="3" customWidth="1"/>
    <col min="8964" max="8965" width="9.140625" style="3"/>
    <col min="8966" max="8966" width="10.7109375" style="3" bestFit="1" customWidth="1"/>
    <col min="8967" max="8972" width="9.140625" style="3"/>
    <col min="8973" max="8973" width="11.28515625" style="3" bestFit="1" customWidth="1"/>
    <col min="8974" max="9215" width="9.140625" style="3"/>
    <col min="9216" max="9216" width="35.42578125" style="3" bestFit="1" customWidth="1"/>
    <col min="9217" max="9217" width="31.42578125" style="3" customWidth="1"/>
    <col min="9218" max="9218" width="11.5703125" style="3" customWidth="1"/>
    <col min="9219" max="9219" width="13.28515625" style="3" customWidth="1"/>
    <col min="9220" max="9221" width="9.140625" style="3"/>
    <col min="9222" max="9222" width="10.7109375" style="3" bestFit="1" customWidth="1"/>
    <col min="9223" max="9228" width="9.140625" style="3"/>
    <col min="9229" max="9229" width="11.28515625" style="3" bestFit="1" customWidth="1"/>
    <col min="9230" max="9471" width="9.140625" style="3"/>
    <col min="9472" max="9472" width="35.42578125" style="3" bestFit="1" customWidth="1"/>
    <col min="9473" max="9473" width="31.42578125" style="3" customWidth="1"/>
    <col min="9474" max="9474" width="11.5703125" style="3" customWidth="1"/>
    <col min="9475" max="9475" width="13.28515625" style="3" customWidth="1"/>
    <col min="9476" max="9477" width="9.140625" style="3"/>
    <col min="9478" max="9478" width="10.7109375" style="3" bestFit="1" customWidth="1"/>
    <col min="9479" max="9484" width="9.140625" style="3"/>
    <col min="9485" max="9485" width="11.28515625" style="3" bestFit="1" customWidth="1"/>
    <col min="9486" max="9727" width="9.140625" style="3"/>
    <col min="9728" max="9728" width="35.42578125" style="3" bestFit="1" customWidth="1"/>
    <col min="9729" max="9729" width="31.42578125" style="3" customWidth="1"/>
    <col min="9730" max="9730" width="11.5703125" style="3" customWidth="1"/>
    <col min="9731" max="9731" width="13.28515625" style="3" customWidth="1"/>
    <col min="9732" max="9733" width="9.140625" style="3"/>
    <col min="9734" max="9734" width="10.7109375" style="3" bestFit="1" customWidth="1"/>
    <col min="9735" max="9740" width="9.140625" style="3"/>
    <col min="9741" max="9741" width="11.28515625" style="3" bestFit="1" customWidth="1"/>
    <col min="9742" max="9983" width="9.140625" style="3"/>
    <col min="9984" max="9984" width="35.42578125" style="3" bestFit="1" customWidth="1"/>
    <col min="9985" max="9985" width="31.42578125" style="3" customWidth="1"/>
    <col min="9986" max="9986" width="11.5703125" style="3" customWidth="1"/>
    <col min="9987" max="9987" width="13.28515625" style="3" customWidth="1"/>
    <col min="9988" max="9989" width="9.140625" style="3"/>
    <col min="9990" max="9990" width="10.7109375" style="3" bestFit="1" customWidth="1"/>
    <col min="9991" max="9996" width="9.140625" style="3"/>
    <col min="9997" max="9997" width="11.28515625" style="3" bestFit="1" customWidth="1"/>
    <col min="9998" max="10239" width="9.140625" style="3"/>
    <col min="10240" max="10240" width="35.42578125" style="3" bestFit="1" customWidth="1"/>
    <col min="10241" max="10241" width="31.42578125" style="3" customWidth="1"/>
    <col min="10242" max="10242" width="11.5703125" style="3" customWidth="1"/>
    <col min="10243" max="10243" width="13.28515625" style="3" customWidth="1"/>
    <col min="10244" max="10245" width="9.140625" style="3"/>
    <col min="10246" max="10246" width="10.7109375" style="3" bestFit="1" customWidth="1"/>
    <col min="10247" max="10252" width="9.140625" style="3"/>
    <col min="10253" max="10253" width="11.28515625" style="3" bestFit="1" customWidth="1"/>
    <col min="10254" max="10495" width="9.140625" style="3"/>
    <col min="10496" max="10496" width="35.42578125" style="3" bestFit="1" customWidth="1"/>
    <col min="10497" max="10497" width="31.42578125" style="3" customWidth="1"/>
    <col min="10498" max="10498" width="11.5703125" style="3" customWidth="1"/>
    <col min="10499" max="10499" width="13.28515625" style="3" customWidth="1"/>
    <col min="10500" max="10501" width="9.140625" style="3"/>
    <col min="10502" max="10502" width="10.7109375" style="3" bestFit="1" customWidth="1"/>
    <col min="10503" max="10508" width="9.140625" style="3"/>
    <col min="10509" max="10509" width="11.28515625" style="3" bestFit="1" customWidth="1"/>
    <col min="10510" max="10751" width="9.140625" style="3"/>
    <col min="10752" max="10752" width="35.42578125" style="3" bestFit="1" customWidth="1"/>
    <col min="10753" max="10753" width="31.42578125" style="3" customWidth="1"/>
    <col min="10754" max="10754" width="11.5703125" style="3" customWidth="1"/>
    <col min="10755" max="10755" width="13.28515625" style="3" customWidth="1"/>
    <col min="10756" max="10757" width="9.140625" style="3"/>
    <col min="10758" max="10758" width="10.7109375" style="3" bestFit="1" customWidth="1"/>
    <col min="10759" max="10764" width="9.140625" style="3"/>
    <col min="10765" max="10765" width="11.28515625" style="3" bestFit="1" customWidth="1"/>
    <col min="10766" max="11007" width="9.140625" style="3"/>
    <col min="11008" max="11008" width="35.42578125" style="3" bestFit="1" customWidth="1"/>
    <col min="11009" max="11009" width="31.42578125" style="3" customWidth="1"/>
    <col min="11010" max="11010" width="11.5703125" style="3" customWidth="1"/>
    <col min="11011" max="11011" width="13.28515625" style="3" customWidth="1"/>
    <col min="11012" max="11013" width="9.140625" style="3"/>
    <col min="11014" max="11014" width="10.7109375" style="3" bestFit="1" customWidth="1"/>
    <col min="11015" max="11020" width="9.140625" style="3"/>
    <col min="11021" max="11021" width="11.28515625" style="3" bestFit="1" customWidth="1"/>
    <col min="11022" max="11263" width="9.140625" style="3"/>
    <col min="11264" max="11264" width="35.42578125" style="3" bestFit="1" customWidth="1"/>
    <col min="11265" max="11265" width="31.42578125" style="3" customWidth="1"/>
    <col min="11266" max="11266" width="11.5703125" style="3" customWidth="1"/>
    <col min="11267" max="11267" width="13.28515625" style="3" customWidth="1"/>
    <col min="11268" max="11269" width="9.140625" style="3"/>
    <col min="11270" max="11270" width="10.7109375" style="3" bestFit="1" customWidth="1"/>
    <col min="11271" max="11276" width="9.140625" style="3"/>
    <col min="11277" max="11277" width="11.28515625" style="3" bestFit="1" customWidth="1"/>
    <col min="11278" max="11519" width="9.140625" style="3"/>
    <col min="11520" max="11520" width="35.42578125" style="3" bestFit="1" customWidth="1"/>
    <col min="11521" max="11521" width="31.42578125" style="3" customWidth="1"/>
    <col min="11522" max="11522" width="11.5703125" style="3" customWidth="1"/>
    <col min="11523" max="11523" width="13.28515625" style="3" customWidth="1"/>
    <col min="11524" max="11525" width="9.140625" style="3"/>
    <col min="11526" max="11526" width="10.7109375" style="3" bestFit="1" customWidth="1"/>
    <col min="11527" max="11532" width="9.140625" style="3"/>
    <col min="11533" max="11533" width="11.28515625" style="3" bestFit="1" customWidth="1"/>
    <col min="11534" max="11775" width="9.140625" style="3"/>
    <col min="11776" max="11776" width="35.42578125" style="3" bestFit="1" customWidth="1"/>
    <col min="11777" max="11777" width="31.42578125" style="3" customWidth="1"/>
    <col min="11778" max="11778" width="11.5703125" style="3" customWidth="1"/>
    <col min="11779" max="11779" width="13.28515625" style="3" customWidth="1"/>
    <col min="11780" max="11781" width="9.140625" style="3"/>
    <col min="11782" max="11782" width="10.7109375" style="3" bestFit="1" customWidth="1"/>
    <col min="11783" max="11788" width="9.140625" style="3"/>
    <col min="11789" max="11789" width="11.28515625" style="3" bestFit="1" customWidth="1"/>
    <col min="11790" max="12031" width="9.140625" style="3"/>
    <col min="12032" max="12032" width="35.42578125" style="3" bestFit="1" customWidth="1"/>
    <col min="12033" max="12033" width="31.42578125" style="3" customWidth="1"/>
    <col min="12034" max="12034" width="11.5703125" style="3" customWidth="1"/>
    <col min="12035" max="12035" width="13.28515625" style="3" customWidth="1"/>
    <col min="12036" max="12037" width="9.140625" style="3"/>
    <col min="12038" max="12038" width="10.7109375" style="3" bestFit="1" customWidth="1"/>
    <col min="12039" max="12044" width="9.140625" style="3"/>
    <col min="12045" max="12045" width="11.28515625" style="3" bestFit="1" customWidth="1"/>
    <col min="12046" max="12287" width="9.140625" style="3"/>
    <col min="12288" max="12288" width="35.42578125" style="3" bestFit="1" customWidth="1"/>
    <col min="12289" max="12289" width="31.42578125" style="3" customWidth="1"/>
    <col min="12290" max="12290" width="11.5703125" style="3" customWidth="1"/>
    <col min="12291" max="12291" width="13.28515625" style="3" customWidth="1"/>
    <col min="12292" max="12293" width="9.140625" style="3"/>
    <col min="12294" max="12294" width="10.7109375" style="3" bestFit="1" customWidth="1"/>
    <col min="12295" max="12300" width="9.140625" style="3"/>
    <col min="12301" max="12301" width="11.28515625" style="3" bestFit="1" customWidth="1"/>
    <col min="12302" max="12543" width="9.140625" style="3"/>
    <col min="12544" max="12544" width="35.42578125" style="3" bestFit="1" customWidth="1"/>
    <col min="12545" max="12545" width="31.42578125" style="3" customWidth="1"/>
    <col min="12546" max="12546" width="11.5703125" style="3" customWidth="1"/>
    <col min="12547" max="12547" width="13.28515625" style="3" customWidth="1"/>
    <col min="12548" max="12549" width="9.140625" style="3"/>
    <col min="12550" max="12550" width="10.7109375" style="3" bestFit="1" customWidth="1"/>
    <col min="12551" max="12556" width="9.140625" style="3"/>
    <col min="12557" max="12557" width="11.28515625" style="3" bestFit="1" customWidth="1"/>
    <col min="12558" max="12799" width="9.140625" style="3"/>
    <col min="12800" max="12800" width="35.42578125" style="3" bestFit="1" customWidth="1"/>
    <col min="12801" max="12801" width="31.42578125" style="3" customWidth="1"/>
    <col min="12802" max="12802" width="11.5703125" style="3" customWidth="1"/>
    <col min="12803" max="12803" width="13.28515625" style="3" customWidth="1"/>
    <col min="12804" max="12805" width="9.140625" style="3"/>
    <col min="12806" max="12806" width="10.7109375" style="3" bestFit="1" customWidth="1"/>
    <col min="12807" max="12812" width="9.140625" style="3"/>
    <col min="12813" max="12813" width="11.28515625" style="3" bestFit="1" customWidth="1"/>
    <col min="12814" max="13055" width="9.140625" style="3"/>
    <col min="13056" max="13056" width="35.42578125" style="3" bestFit="1" customWidth="1"/>
    <col min="13057" max="13057" width="31.42578125" style="3" customWidth="1"/>
    <col min="13058" max="13058" width="11.5703125" style="3" customWidth="1"/>
    <col min="13059" max="13059" width="13.28515625" style="3" customWidth="1"/>
    <col min="13060" max="13061" width="9.140625" style="3"/>
    <col min="13062" max="13062" width="10.7109375" style="3" bestFit="1" customWidth="1"/>
    <col min="13063" max="13068" width="9.140625" style="3"/>
    <col min="13069" max="13069" width="11.28515625" style="3" bestFit="1" customWidth="1"/>
    <col min="13070" max="13311" width="9.140625" style="3"/>
    <col min="13312" max="13312" width="35.42578125" style="3" bestFit="1" customWidth="1"/>
    <col min="13313" max="13313" width="31.42578125" style="3" customWidth="1"/>
    <col min="13314" max="13314" width="11.5703125" style="3" customWidth="1"/>
    <col min="13315" max="13315" width="13.28515625" style="3" customWidth="1"/>
    <col min="13316" max="13317" width="9.140625" style="3"/>
    <col min="13318" max="13318" width="10.7109375" style="3" bestFit="1" customWidth="1"/>
    <col min="13319" max="13324" width="9.140625" style="3"/>
    <col min="13325" max="13325" width="11.28515625" style="3" bestFit="1" customWidth="1"/>
    <col min="13326" max="13567" width="9.140625" style="3"/>
    <col min="13568" max="13568" width="35.42578125" style="3" bestFit="1" customWidth="1"/>
    <col min="13569" max="13569" width="31.42578125" style="3" customWidth="1"/>
    <col min="13570" max="13570" width="11.5703125" style="3" customWidth="1"/>
    <col min="13571" max="13571" width="13.28515625" style="3" customWidth="1"/>
    <col min="13572" max="13573" width="9.140625" style="3"/>
    <col min="13574" max="13574" width="10.7109375" style="3" bestFit="1" customWidth="1"/>
    <col min="13575" max="13580" width="9.140625" style="3"/>
    <col min="13581" max="13581" width="11.28515625" style="3" bestFit="1" customWidth="1"/>
    <col min="13582" max="13823" width="9.140625" style="3"/>
    <col min="13824" max="13824" width="35.42578125" style="3" bestFit="1" customWidth="1"/>
    <col min="13825" max="13825" width="31.42578125" style="3" customWidth="1"/>
    <col min="13826" max="13826" width="11.5703125" style="3" customWidth="1"/>
    <col min="13827" max="13827" width="13.28515625" style="3" customWidth="1"/>
    <col min="13828" max="13829" width="9.140625" style="3"/>
    <col min="13830" max="13830" width="10.7109375" style="3" bestFit="1" customWidth="1"/>
    <col min="13831" max="13836" width="9.140625" style="3"/>
    <col min="13837" max="13837" width="11.28515625" style="3" bestFit="1" customWidth="1"/>
    <col min="13838" max="14079" width="9.140625" style="3"/>
    <col min="14080" max="14080" width="35.42578125" style="3" bestFit="1" customWidth="1"/>
    <col min="14081" max="14081" width="31.42578125" style="3" customWidth="1"/>
    <col min="14082" max="14082" width="11.5703125" style="3" customWidth="1"/>
    <col min="14083" max="14083" width="13.28515625" style="3" customWidth="1"/>
    <col min="14084" max="14085" width="9.140625" style="3"/>
    <col min="14086" max="14086" width="10.7109375" style="3" bestFit="1" customWidth="1"/>
    <col min="14087" max="14092" width="9.140625" style="3"/>
    <col min="14093" max="14093" width="11.28515625" style="3" bestFit="1" customWidth="1"/>
    <col min="14094" max="14335" width="9.140625" style="3"/>
    <col min="14336" max="14336" width="35.42578125" style="3" bestFit="1" customWidth="1"/>
    <col min="14337" max="14337" width="31.42578125" style="3" customWidth="1"/>
    <col min="14338" max="14338" width="11.5703125" style="3" customWidth="1"/>
    <col min="14339" max="14339" width="13.28515625" style="3" customWidth="1"/>
    <col min="14340" max="14341" width="9.140625" style="3"/>
    <col min="14342" max="14342" width="10.7109375" style="3" bestFit="1" customWidth="1"/>
    <col min="14343" max="14348" width="9.140625" style="3"/>
    <col min="14349" max="14349" width="11.28515625" style="3" bestFit="1" customWidth="1"/>
    <col min="14350" max="14591" width="9.140625" style="3"/>
    <col min="14592" max="14592" width="35.42578125" style="3" bestFit="1" customWidth="1"/>
    <col min="14593" max="14593" width="31.42578125" style="3" customWidth="1"/>
    <col min="14594" max="14594" width="11.5703125" style="3" customWidth="1"/>
    <col min="14595" max="14595" width="13.28515625" style="3" customWidth="1"/>
    <col min="14596" max="14597" width="9.140625" style="3"/>
    <col min="14598" max="14598" width="10.7109375" style="3" bestFit="1" customWidth="1"/>
    <col min="14599" max="14604" width="9.140625" style="3"/>
    <col min="14605" max="14605" width="11.28515625" style="3" bestFit="1" customWidth="1"/>
    <col min="14606" max="14847" width="9.140625" style="3"/>
    <col min="14848" max="14848" width="35.42578125" style="3" bestFit="1" customWidth="1"/>
    <col min="14849" max="14849" width="31.42578125" style="3" customWidth="1"/>
    <col min="14850" max="14850" width="11.5703125" style="3" customWidth="1"/>
    <col min="14851" max="14851" width="13.28515625" style="3" customWidth="1"/>
    <col min="14852" max="14853" width="9.140625" style="3"/>
    <col min="14854" max="14854" width="10.7109375" style="3" bestFit="1" customWidth="1"/>
    <col min="14855" max="14860" width="9.140625" style="3"/>
    <col min="14861" max="14861" width="11.28515625" style="3" bestFit="1" customWidth="1"/>
    <col min="14862" max="15103" width="9.140625" style="3"/>
    <col min="15104" max="15104" width="35.42578125" style="3" bestFit="1" customWidth="1"/>
    <col min="15105" max="15105" width="31.42578125" style="3" customWidth="1"/>
    <col min="15106" max="15106" width="11.5703125" style="3" customWidth="1"/>
    <col min="15107" max="15107" width="13.28515625" style="3" customWidth="1"/>
    <col min="15108" max="15109" width="9.140625" style="3"/>
    <col min="15110" max="15110" width="10.7109375" style="3" bestFit="1" customWidth="1"/>
    <col min="15111" max="15116" width="9.140625" style="3"/>
    <col min="15117" max="15117" width="11.28515625" style="3" bestFit="1" customWidth="1"/>
    <col min="15118" max="15359" width="9.140625" style="3"/>
    <col min="15360" max="15360" width="35.42578125" style="3" bestFit="1" customWidth="1"/>
    <col min="15361" max="15361" width="31.42578125" style="3" customWidth="1"/>
    <col min="15362" max="15362" width="11.5703125" style="3" customWidth="1"/>
    <col min="15363" max="15363" width="13.28515625" style="3" customWidth="1"/>
    <col min="15364" max="15365" width="9.140625" style="3"/>
    <col min="15366" max="15366" width="10.7109375" style="3" bestFit="1" customWidth="1"/>
    <col min="15367" max="15372" width="9.140625" style="3"/>
    <col min="15373" max="15373" width="11.28515625" style="3" bestFit="1" customWidth="1"/>
    <col min="15374" max="15615" width="9.140625" style="3"/>
    <col min="15616" max="15616" width="35.42578125" style="3" bestFit="1" customWidth="1"/>
    <col min="15617" max="15617" width="31.42578125" style="3" customWidth="1"/>
    <col min="15618" max="15618" width="11.5703125" style="3" customWidth="1"/>
    <col min="15619" max="15619" width="13.28515625" style="3" customWidth="1"/>
    <col min="15620" max="15621" width="9.140625" style="3"/>
    <col min="15622" max="15622" width="10.7109375" style="3" bestFit="1" customWidth="1"/>
    <col min="15623" max="15628" width="9.140625" style="3"/>
    <col min="15629" max="15629" width="11.28515625" style="3" bestFit="1" customWidth="1"/>
    <col min="15630" max="15871" width="9.140625" style="3"/>
    <col min="15872" max="15872" width="35.42578125" style="3" bestFit="1" customWidth="1"/>
    <col min="15873" max="15873" width="31.42578125" style="3" customWidth="1"/>
    <col min="15874" max="15874" width="11.5703125" style="3" customWidth="1"/>
    <col min="15875" max="15875" width="13.28515625" style="3" customWidth="1"/>
    <col min="15876" max="15877" width="9.140625" style="3"/>
    <col min="15878" max="15878" width="10.7109375" style="3" bestFit="1" customWidth="1"/>
    <col min="15879" max="15884" width="9.140625" style="3"/>
    <col min="15885" max="15885" width="11.28515625" style="3" bestFit="1" customWidth="1"/>
    <col min="15886" max="16127" width="9.140625" style="3"/>
    <col min="16128" max="16128" width="35.42578125" style="3" bestFit="1" customWidth="1"/>
    <col min="16129" max="16129" width="31.42578125" style="3" customWidth="1"/>
    <col min="16130" max="16130" width="11.5703125" style="3" customWidth="1"/>
    <col min="16131" max="16131" width="13.28515625" style="3" customWidth="1"/>
    <col min="16132" max="16133" width="9.140625" style="3"/>
    <col min="16134" max="16134" width="10.7109375" style="3" bestFit="1" customWidth="1"/>
    <col min="16135" max="16140" width="9.140625" style="3"/>
    <col min="16141" max="16141" width="11.28515625" style="3" bestFit="1" customWidth="1"/>
    <col min="16142" max="16384" width="9.140625" style="3"/>
  </cols>
  <sheetData>
    <row r="1" spans="1:18" ht="22.5" customHeight="1" x14ac:dyDescent="0.25">
      <c r="A1" s="48" t="s">
        <v>51</v>
      </c>
      <c r="D1" s="48">
        <v>2014</v>
      </c>
    </row>
    <row r="2" spans="1:18" ht="35.25" customHeight="1" x14ac:dyDescent="0.25">
      <c r="A2" s="5" t="s">
        <v>3</v>
      </c>
      <c r="B2" s="63" t="s">
        <v>4</v>
      </c>
      <c r="C2" s="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7" t="s">
        <v>13</v>
      </c>
      <c r="L2" s="27" t="s">
        <v>14</v>
      </c>
      <c r="M2" s="27" t="s">
        <v>15</v>
      </c>
      <c r="N2" s="27" t="s">
        <v>16</v>
      </c>
      <c r="O2" s="79" t="s">
        <v>17</v>
      </c>
    </row>
    <row r="3" spans="1:18" ht="35.25" customHeight="1" x14ac:dyDescent="0.25">
      <c r="A3" s="7" t="s">
        <v>18</v>
      </c>
      <c r="B3" s="8"/>
      <c r="C3" s="8"/>
      <c r="D3" s="73"/>
      <c r="E3" s="28"/>
      <c r="F3" s="28"/>
      <c r="G3" s="74"/>
      <c r="H3" s="74"/>
      <c r="I3" s="74"/>
      <c r="J3" s="74"/>
      <c r="K3" s="75"/>
      <c r="L3" s="75"/>
      <c r="M3" s="76"/>
      <c r="N3" s="76"/>
      <c r="O3" s="81"/>
    </row>
    <row r="4" spans="1:18" ht="35.25" customHeight="1" x14ac:dyDescent="0.25">
      <c r="A4" s="72" t="s">
        <v>59</v>
      </c>
      <c r="B4" s="70"/>
      <c r="C4" s="70"/>
      <c r="D4" s="26">
        <v>52</v>
      </c>
      <c r="E4" s="26"/>
      <c r="F4" s="26"/>
      <c r="G4" s="26"/>
      <c r="H4" s="26"/>
      <c r="I4" s="26"/>
      <c r="J4" s="26"/>
      <c r="K4" s="27"/>
      <c r="L4" s="27"/>
      <c r="M4" s="27"/>
      <c r="N4" s="27"/>
      <c r="O4" s="80"/>
    </row>
    <row r="5" spans="1:18" ht="35.25" customHeight="1" x14ac:dyDescent="0.25">
      <c r="A5" s="9" t="s">
        <v>19</v>
      </c>
      <c r="B5" s="62" t="s">
        <v>20</v>
      </c>
      <c r="C5" s="10" t="s">
        <v>19</v>
      </c>
      <c r="D5" s="26">
        <v>43</v>
      </c>
      <c r="E5" s="26"/>
      <c r="F5" s="26"/>
      <c r="G5" s="26"/>
      <c r="H5" s="26"/>
      <c r="I5" s="26"/>
      <c r="J5" s="26"/>
      <c r="K5" s="26"/>
      <c r="L5" s="26"/>
      <c r="M5" s="27"/>
      <c r="N5" s="27"/>
      <c r="O5" s="27"/>
    </row>
    <row r="6" spans="1:18" ht="35.25" customHeight="1" x14ac:dyDescent="0.25">
      <c r="A6" s="9" t="s">
        <v>42</v>
      </c>
      <c r="B6" s="10"/>
      <c r="C6" s="10" t="s">
        <v>45</v>
      </c>
      <c r="D6" s="45">
        <v>92318</v>
      </c>
      <c r="E6" s="44"/>
      <c r="F6" s="44"/>
      <c r="G6" s="44"/>
      <c r="H6" s="44"/>
      <c r="I6" s="44"/>
      <c r="J6" s="44"/>
      <c r="K6" s="82"/>
      <c r="L6" s="82"/>
      <c r="M6" s="39"/>
      <c r="N6" s="39"/>
      <c r="O6" s="39"/>
      <c r="P6" s="78"/>
    </row>
    <row r="7" spans="1:18" ht="35.25" customHeight="1" x14ac:dyDescent="0.25">
      <c r="A7" s="9" t="s">
        <v>43</v>
      </c>
      <c r="B7" s="10"/>
      <c r="C7" s="10" t="s">
        <v>44</v>
      </c>
      <c r="D7" s="44">
        <v>50096</v>
      </c>
      <c r="E7" s="44"/>
      <c r="F7" s="44"/>
      <c r="G7" s="44"/>
      <c r="H7" s="44"/>
      <c r="I7" s="44"/>
      <c r="J7" s="44"/>
      <c r="K7" s="82"/>
      <c r="L7" s="82"/>
      <c r="M7" s="39"/>
      <c r="N7" s="39"/>
      <c r="O7" s="39"/>
      <c r="P7" s="78"/>
      <c r="Q7" s="11"/>
      <c r="R7" s="11"/>
    </row>
    <row r="8" spans="1:18" ht="35.25" customHeight="1" x14ac:dyDescent="0.25">
      <c r="A8" s="12"/>
      <c r="B8" s="13"/>
      <c r="C8" s="13"/>
      <c r="D8" s="28"/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</row>
    <row r="9" spans="1:18" ht="35.25" customHeight="1" x14ac:dyDescent="0.25">
      <c r="A9" s="14" t="s">
        <v>23</v>
      </c>
      <c r="B9" s="15"/>
      <c r="C9" s="15"/>
      <c r="D9" s="58"/>
      <c r="E9" s="58"/>
      <c r="F9" s="58"/>
      <c r="G9" s="28"/>
      <c r="H9" s="28"/>
      <c r="I9" s="28"/>
      <c r="J9" s="28"/>
      <c r="K9" s="29"/>
      <c r="L9" s="29"/>
      <c r="M9" s="29"/>
      <c r="N9" s="29"/>
      <c r="O9" s="29"/>
    </row>
    <row r="10" spans="1:18" s="16" customFormat="1" ht="35.25" customHeight="1" x14ac:dyDescent="0.25">
      <c r="A10" s="9" t="s">
        <v>2</v>
      </c>
      <c r="B10" s="17" t="s">
        <v>46</v>
      </c>
      <c r="C10" s="10"/>
      <c r="D10" s="66">
        <v>0.96</v>
      </c>
      <c r="E10" s="55"/>
      <c r="F10" s="65"/>
      <c r="G10" s="66"/>
      <c r="H10" s="66"/>
      <c r="I10" s="66"/>
      <c r="J10" s="30"/>
      <c r="K10" s="31"/>
      <c r="L10" s="31"/>
      <c r="M10" s="31"/>
      <c r="N10" s="31"/>
      <c r="O10" s="31"/>
    </row>
    <row r="11" spans="1:18" ht="35.25" customHeight="1" x14ac:dyDescent="0.25">
      <c r="A11" s="9" t="s">
        <v>0</v>
      </c>
      <c r="B11" s="17"/>
      <c r="C11" s="10"/>
      <c r="D11" s="59">
        <v>1422</v>
      </c>
      <c r="E11" s="47"/>
      <c r="F11" s="47"/>
      <c r="G11" s="47"/>
      <c r="H11" s="59"/>
      <c r="I11" s="59"/>
      <c r="J11" s="59"/>
      <c r="K11" s="40"/>
      <c r="L11" s="40"/>
      <c r="M11" s="41"/>
      <c r="N11" s="40"/>
      <c r="O11" s="40"/>
      <c r="P11" s="78"/>
    </row>
    <row r="12" spans="1:18" ht="35.25" customHeight="1" x14ac:dyDescent="0.25">
      <c r="A12" s="9" t="s">
        <v>49</v>
      </c>
      <c r="B12" s="18" t="s">
        <v>24</v>
      </c>
      <c r="C12" s="10"/>
      <c r="D12" s="33">
        <f t="shared" ref="D12:O12" si="0">+D11/D6</f>
        <v>1.5403279967070345E-2</v>
      </c>
      <c r="E12" s="32" t="e">
        <f t="shared" si="0"/>
        <v>#DIV/0!</v>
      </c>
      <c r="F12" s="32" t="e">
        <f t="shared" si="0"/>
        <v>#DIV/0!</v>
      </c>
      <c r="G12" s="32" t="e">
        <f t="shared" si="0"/>
        <v>#DIV/0!</v>
      </c>
      <c r="H12" s="32" t="e">
        <f t="shared" si="0"/>
        <v>#DIV/0!</v>
      </c>
      <c r="I12" s="32" t="e">
        <f t="shared" si="0"/>
        <v>#DIV/0!</v>
      </c>
      <c r="J12" s="32" t="e">
        <f t="shared" si="0"/>
        <v>#DIV/0!</v>
      </c>
      <c r="K12" s="32" t="e">
        <f t="shared" si="0"/>
        <v>#DIV/0!</v>
      </c>
      <c r="L12" s="32" t="e">
        <f t="shared" si="0"/>
        <v>#DIV/0!</v>
      </c>
      <c r="M12" s="32" t="e">
        <f t="shared" si="0"/>
        <v>#DIV/0!</v>
      </c>
      <c r="N12" s="33" t="e">
        <f t="shared" si="0"/>
        <v>#DIV/0!</v>
      </c>
      <c r="O12" s="33" t="e">
        <f t="shared" si="0"/>
        <v>#DIV/0!</v>
      </c>
    </row>
    <row r="13" spans="1:18" ht="35.25" customHeight="1" x14ac:dyDescent="0.25">
      <c r="A13" s="9" t="s">
        <v>26</v>
      </c>
      <c r="B13" s="62" t="s">
        <v>1</v>
      </c>
      <c r="C13" s="10" t="s">
        <v>27</v>
      </c>
      <c r="D13" s="26">
        <v>121</v>
      </c>
      <c r="E13" s="26"/>
      <c r="F13" s="26"/>
      <c r="G13" s="26"/>
      <c r="H13" s="26"/>
      <c r="I13" s="26"/>
      <c r="J13" s="26"/>
      <c r="K13" s="27"/>
      <c r="L13" s="27"/>
      <c r="M13" s="27"/>
      <c r="N13" s="27"/>
      <c r="O13" s="27"/>
    </row>
    <row r="14" spans="1:18" ht="35.25" customHeight="1" x14ac:dyDescent="0.25">
      <c r="A14" s="12"/>
      <c r="B14" s="19"/>
      <c r="C14" s="13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29"/>
      <c r="O14" s="29"/>
    </row>
    <row r="15" spans="1:18" ht="35.25" customHeight="1" x14ac:dyDescent="0.25">
      <c r="A15" s="20" t="s">
        <v>28</v>
      </c>
      <c r="B15" s="21"/>
      <c r="C15" s="21"/>
      <c r="D15" s="58"/>
      <c r="E15" s="58"/>
      <c r="F15" s="58"/>
      <c r="G15" s="28"/>
      <c r="H15" s="28"/>
      <c r="I15" s="28"/>
      <c r="J15" s="28"/>
      <c r="K15" s="29"/>
      <c r="L15" s="29"/>
      <c r="M15" s="29"/>
      <c r="N15" s="29"/>
      <c r="O15" s="29"/>
    </row>
    <row r="16" spans="1:18" ht="35.25" customHeight="1" x14ac:dyDescent="0.25">
      <c r="A16" s="9" t="s">
        <v>29</v>
      </c>
      <c r="B16" s="18" t="s">
        <v>30</v>
      </c>
      <c r="C16" s="10" t="s">
        <v>25</v>
      </c>
      <c r="D16" s="56">
        <f t="shared" ref="D16:O16" si="1">+D7/D6</f>
        <v>0.54264607118871722</v>
      </c>
      <c r="E16" s="56" t="e">
        <f t="shared" si="1"/>
        <v>#DIV/0!</v>
      </c>
      <c r="F16" s="56" t="e">
        <f t="shared" si="1"/>
        <v>#DIV/0!</v>
      </c>
      <c r="G16" s="36" t="e">
        <f t="shared" si="1"/>
        <v>#DIV/0!</v>
      </c>
      <c r="H16" s="36" t="e">
        <f t="shared" si="1"/>
        <v>#DIV/0!</v>
      </c>
      <c r="I16" s="36" t="e">
        <f t="shared" si="1"/>
        <v>#DIV/0!</v>
      </c>
      <c r="J16" s="36" t="e">
        <f t="shared" si="1"/>
        <v>#DIV/0!</v>
      </c>
      <c r="K16" s="36" t="e">
        <f t="shared" si="1"/>
        <v>#DIV/0!</v>
      </c>
      <c r="L16" s="36" t="e">
        <f t="shared" si="1"/>
        <v>#DIV/0!</v>
      </c>
      <c r="M16" s="36" t="e">
        <f t="shared" si="1"/>
        <v>#DIV/0!</v>
      </c>
      <c r="N16" s="36" t="e">
        <f t="shared" si="1"/>
        <v>#DIV/0!</v>
      </c>
      <c r="O16" s="36" t="e">
        <f t="shared" si="1"/>
        <v>#DIV/0!</v>
      </c>
    </row>
    <row r="17" spans="1:17" ht="21.75" customHeight="1" x14ac:dyDescent="0.25">
      <c r="A17" s="9" t="s">
        <v>21</v>
      </c>
      <c r="B17" s="62" t="s">
        <v>22</v>
      </c>
      <c r="C17" s="10" t="s">
        <v>21</v>
      </c>
      <c r="D17" s="26">
        <v>59</v>
      </c>
      <c r="E17" s="26"/>
      <c r="F17" s="26"/>
      <c r="G17" s="26"/>
      <c r="H17" s="26"/>
      <c r="I17" s="26"/>
      <c r="J17" s="26"/>
      <c r="K17" s="59"/>
      <c r="L17" s="26"/>
      <c r="M17" s="27"/>
      <c r="N17" s="83"/>
      <c r="O17" s="27"/>
      <c r="Q17" s="22"/>
    </row>
    <row r="18" spans="1:17" ht="21.75" customHeight="1" x14ac:dyDescent="0.25">
      <c r="A18" s="9" t="s">
        <v>55</v>
      </c>
      <c r="B18" s="18"/>
      <c r="C18" s="10"/>
      <c r="D18" s="60">
        <v>7</v>
      </c>
      <c r="E18" s="60"/>
      <c r="F18" s="60"/>
      <c r="G18" s="61"/>
      <c r="H18" s="61"/>
      <c r="I18" s="61"/>
      <c r="J18" s="61"/>
      <c r="K18" s="61"/>
      <c r="L18" s="61"/>
      <c r="M18" s="61"/>
      <c r="N18" s="61"/>
      <c r="O18" s="61"/>
      <c r="Q18" s="22"/>
    </row>
    <row r="19" spans="1:17" ht="21.75" customHeight="1" x14ac:dyDescent="0.25">
      <c r="A19" s="9" t="s">
        <v>56</v>
      </c>
      <c r="B19" s="18"/>
      <c r="C19" s="10"/>
      <c r="D19" s="60">
        <v>3</v>
      </c>
      <c r="E19" s="60"/>
      <c r="F19" s="60"/>
      <c r="G19" s="61"/>
      <c r="H19" s="61"/>
      <c r="I19" s="61"/>
      <c r="J19" s="61"/>
      <c r="K19" s="61"/>
      <c r="L19" s="61"/>
      <c r="M19" s="61"/>
      <c r="N19" s="61"/>
      <c r="O19" s="61"/>
      <c r="Q19" s="22"/>
    </row>
    <row r="20" spans="1:17" ht="35.25" customHeight="1" x14ac:dyDescent="0.25">
      <c r="A20" s="9" t="s">
        <v>31</v>
      </c>
      <c r="B20" s="62" t="s">
        <v>32</v>
      </c>
      <c r="C20" s="10" t="s">
        <v>33</v>
      </c>
      <c r="D20" s="26" t="s">
        <v>62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Q20" s="23"/>
    </row>
    <row r="21" spans="1:17" ht="35.25" customHeight="1" x14ac:dyDescent="0.25">
      <c r="A21" s="9" t="s">
        <v>35</v>
      </c>
      <c r="B21" s="64" t="s">
        <v>36</v>
      </c>
      <c r="C21" s="10" t="s">
        <v>25</v>
      </c>
      <c r="D21" s="53">
        <f>+D19/(+D17-D18+D19)</f>
        <v>5.4545454545454543E-2</v>
      </c>
      <c r="E21" s="36">
        <f>+E19/D17</f>
        <v>0</v>
      </c>
      <c r="F21" s="36" t="e">
        <f t="shared" ref="F21:O21" si="2">+F19/E17</f>
        <v>#DIV/0!</v>
      </c>
      <c r="G21" s="36" t="e">
        <f t="shared" si="2"/>
        <v>#DIV/0!</v>
      </c>
      <c r="H21" s="36" t="e">
        <f t="shared" si="2"/>
        <v>#DIV/0!</v>
      </c>
      <c r="I21" s="36" t="e">
        <f t="shared" si="2"/>
        <v>#DIV/0!</v>
      </c>
      <c r="J21" s="36" t="e">
        <f t="shared" si="2"/>
        <v>#DIV/0!</v>
      </c>
      <c r="K21" s="38" t="e">
        <f t="shared" si="2"/>
        <v>#DIV/0!</v>
      </c>
      <c r="L21" s="38" t="e">
        <f t="shared" si="2"/>
        <v>#DIV/0!</v>
      </c>
      <c r="M21" s="38" t="e">
        <f t="shared" si="2"/>
        <v>#DIV/0!</v>
      </c>
      <c r="N21" s="38" t="e">
        <f t="shared" si="2"/>
        <v>#DIV/0!</v>
      </c>
      <c r="O21" s="38" t="e">
        <f t="shared" si="2"/>
        <v>#DIV/0!</v>
      </c>
      <c r="Q21" s="23"/>
    </row>
    <row r="22" spans="1:17" ht="35.25" hidden="1" customHeight="1" x14ac:dyDescent="0.25">
      <c r="A22" s="9" t="s">
        <v>52</v>
      </c>
      <c r="B22" s="18" t="s">
        <v>53</v>
      </c>
      <c r="C22" s="10" t="s">
        <v>25</v>
      </c>
      <c r="D22" s="53">
        <f>+(0.15625)*(12/1)</f>
        <v>1.875</v>
      </c>
      <c r="E22" s="53">
        <f>+(10/37)*(12/2)</f>
        <v>1.6216216216216217</v>
      </c>
      <c r="F22" s="50"/>
      <c r="G22" s="50"/>
      <c r="H22" s="50"/>
      <c r="I22" s="50"/>
      <c r="J22" s="50"/>
      <c r="K22" s="51"/>
      <c r="L22" s="51"/>
      <c r="M22" s="49"/>
      <c r="N22" s="52"/>
      <c r="O22" s="51"/>
      <c r="Q22" s="23"/>
    </row>
    <row r="23" spans="1:17" ht="35.25" customHeight="1" x14ac:dyDescent="0.25">
      <c r="A23" s="12"/>
      <c r="B23" s="13"/>
      <c r="C23" s="13"/>
      <c r="D23" s="28"/>
      <c r="E23" s="28"/>
      <c r="F23" s="28"/>
      <c r="G23" s="28"/>
      <c r="H23" s="28"/>
      <c r="I23" s="28"/>
      <c r="J23" s="28"/>
      <c r="K23" s="29"/>
      <c r="L23" s="29"/>
      <c r="M23" s="29"/>
      <c r="N23" s="29"/>
      <c r="O23" s="29"/>
      <c r="Q23" s="23"/>
    </row>
    <row r="24" spans="1:17" ht="35.25" customHeight="1" x14ac:dyDescent="0.25">
      <c r="A24" s="24" t="s">
        <v>37</v>
      </c>
      <c r="B24" s="25"/>
      <c r="C24" s="25"/>
      <c r="D24" s="58"/>
      <c r="E24" s="58"/>
      <c r="F24" s="58"/>
      <c r="G24" s="28"/>
      <c r="H24" s="28"/>
      <c r="I24" s="28"/>
      <c r="J24" s="28"/>
      <c r="K24" s="29"/>
      <c r="L24" s="29"/>
      <c r="M24" s="29"/>
      <c r="N24" s="29"/>
      <c r="O24" s="29"/>
      <c r="Q24" s="23"/>
    </row>
    <row r="25" spans="1:17" ht="35.25" customHeight="1" x14ac:dyDescent="0.25">
      <c r="A25" s="9" t="s">
        <v>47</v>
      </c>
      <c r="B25" s="18"/>
      <c r="C25" s="10"/>
      <c r="D25" s="54">
        <v>4</v>
      </c>
      <c r="E25" s="54"/>
      <c r="F25" s="54"/>
      <c r="G25" s="26"/>
      <c r="H25" s="26"/>
      <c r="I25" s="26"/>
      <c r="J25" s="26"/>
      <c r="K25" s="27"/>
      <c r="L25" s="27"/>
      <c r="M25" s="27"/>
      <c r="N25" s="27"/>
      <c r="O25" s="27"/>
      <c r="Q25" s="23"/>
    </row>
    <row r="26" spans="1:17" ht="35.25" customHeight="1" x14ac:dyDescent="0.25">
      <c r="A26" s="9" t="s">
        <v>38</v>
      </c>
      <c r="B26" s="18" t="s">
        <v>39</v>
      </c>
      <c r="C26" s="10" t="s">
        <v>25</v>
      </c>
      <c r="D26" s="35">
        <f t="shared" ref="D26:O26" si="3">+D25/D7</f>
        <v>7.9846694346854042E-5</v>
      </c>
      <c r="E26" s="32" t="e">
        <f t="shared" si="3"/>
        <v>#DIV/0!</v>
      </c>
      <c r="F26" s="32" t="e">
        <f t="shared" si="3"/>
        <v>#DIV/0!</v>
      </c>
      <c r="G26" s="32" t="e">
        <f t="shared" si="3"/>
        <v>#DIV/0!</v>
      </c>
      <c r="H26" s="32" t="e">
        <f t="shared" si="3"/>
        <v>#DIV/0!</v>
      </c>
      <c r="I26" s="32" t="e">
        <f t="shared" si="3"/>
        <v>#DIV/0!</v>
      </c>
      <c r="J26" s="32" t="e">
        <f t="shared" si="3"/>
        <v>#DIV/0!</v>
      </c>
      <c r="K26" s="35" t="e">
        <f t="shared" si="3"/>
        <v>#DIV/0!</v>
      </c>
      <c r="L26" s="35" t="e">
        <f t="shared" si="3"/>
        <v>#DIV/0!</v>
      </c>
      <c r="M26" s="35" t="e">
        <f t="shared" si="3"/>
        <v>#DIV/0!</v>
      </c>
      <c r="N26" s="35" t="e">
        <f t="shared" si="3"/>
        <v>#DIV/0!</v>
      </c>
      <c r="O26" s="35" t="e">
        <f t="shared" si="3"/>
        <v>#DIV/0!</v>
      </c>
      <c r="Q26" s="23"/>
    </row>
    <row r="27" spans="1:17" ht="35.25" customHeight="1" x14ac:dyDescent="0.25">
      <c r="A27" s="9" t="s">
        <v>48</v>
      </c>
      <c r="B27" s="10"/>
      <c r="C27" s="10"/>
      <c r="D27" s="26">
        <v>1288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Q27" s="23"/>
    </row>
    <row r="28" spans="1:17" ht="35.25" customHeight="1" x14ac:dyDescent="0.25">
      <c r="A28" s="9" t="s">
        <v>40</v>
      </c>
      <c r="B28" s="18" t="s">
        <v>41</v>
      </c>
      <c r="C28" s="10"/>
      <c r="D28" s="32">
        <f t="shared" ref="D28:O28" si="4">+D27/D7</f>
        <v>2.5710635579687002E-2</v>
      </c>
      <c r="E28" s="32" t="e">
        <f t="shared" si="4"/>
        <v>#DIV/0!</v>
      </c>
      <c r="F28" s="32" t="e">
        <f t="shared" si="4"/>
        <v>#DIV/0!</v>
      </c>
      <c r="G28" s="32" t="e">
        <f t="shared" si="4"/>
        <v>#DIV/0!</v>
      </c>
      <c r="H28" s="32" t="e">
        <f t="shared" si="4"/>
        <v>#DIV/0!</v>
      </c>
      <c r="I28" s="32" t="e">
        <f t="shared" si="4"/>
        <v>#DIV/0!</v>
      </c>
      <c r="J28" s="32" t="e">
        <f t="shared" si="4"/>
        <v>#DIV/0!</v>
      </c>
      <c r="K28" s="42" t="e">
        <f t="shared" si="4"/>
        <v>#DIV/0!</v>
      </c>
      <c r="L28" s="42" t="e">
        <f t="shared" si="4"/>
        <v>#DIV/0!</v>
      </c>
      <c r="M28" s="42" t="e">
        <f t="shared" si="4"/>
        <v>#DIV/0!</v>
      </c>
      <c r="N28" s="42" t="e">
        <f t="shared" si="4"/>
        <v>#DIV/0!</v>
      </c>
      <c r="O28" s="42" t="e">
        <f t="shared" si="4"/>
        <v>#DIV/0!</v>
      </c>
      <c r="Q28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2012</vt:lpstr>
      <vt:lpstr>2013</vt:lpstr>
      <vt:lpstr>2014</vt:lpstr>
      <vt:lpstr>'2013'!Print_Area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Kumar, Ajay</cp:lastModifiedBy>
  <cp:lastPrinted>2013-12-02T02:46:58Z</cp:lastPrinted>
  <dcterms:created xsi:type="dcterms:W3CDTF">2013-01-11T04:05:44Z</dcterms:created>
  <dcterms:modified xsi:type="dcterms:W3CDTF">2015-01-13T08:27:05Z</dcterms:modified>
</cp:coreProperties>
</file>